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BF0F1DFA-B1BF-4090-A1B2-F605AC0E1FE7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1" l="1"/>
  <c r="L73" i="1"/>
  <c r="L72" i="1"/>
  <c r="L71" i="1"/>
  <c r="L70" i="1"/>
  <c r="L69" i="1"/>
  <c r="L68" i="1"/>
  <c r="L67" i="1"/>
  <c r="L66" i="1"/>
  <c r="L65" i="1"/>
  <c r="N65" i="1" l="1"/>
  <c r="AC2" i="1" l="1"/>
  <c r="B3" i="1" s="1"/>
  <c r="AB2" i="1"/>
  <c r="AA2" i="1"/>
  <c r="AE2" i="1" s="1"/>
  <c r="O120" i="1" l="1"/>
  <c r="O116" i="1"/>
  <c r="O117" i="1"/>
  <c r="O118" i="1"/>
  <c r="O119" i="1"/>
  <c r="O121" i="1"/>
  <c r="N73" i="1"/>
  <c r="N66" i="1"/>
  <c r="N67" i="1"/>
  <c r="N68" i="1"/>
  <c r="N69" i="1"/>
  <c r="N70" i="1"/>
  <c r="N71" i="1"/>
  <c r="N72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64" i="1"/>
  <c r="J64" i="1"/>
  <c r="K64" i="1"/>
  <c r="L64" i="1"/>
  <c r="M64" i="1"/>
  <c r="N64" i="1"/>
  <c r="O64" i="1"/>
  <c r="H64" i="1"/>
  <c r="J115" i="1" l="1"/>
  <c r="N115" i="1"/>
  <c r="N116" i="1" s="1"/>
  <c r="N117" i="1" s="1"/>
  <c r="K115" i="1"/>
  <c r="K121" i="1" s="1"/>
  <c r="I115" i="1"/>
  <c r="I114" i="1" s="1"/>
  <c r="N114" i="1"/>
  <c r="N118" i="1"/>
  <c r="N121" i="1"/>
  <c r="N120" i="1"/>
  <c r="J120" i="1"/>
  <c r="K118" i="1"/>
  <c r="K119" i="1" s="1"/>
  <c r="J116" i="1"/>
  <c r="J117" i="1" s="1"/>
  <c r="K114" i="1"/>
  <c r="K120" i="1"/>
  <c r="I120" i="1"/>
  <c r="K116" i="1"/>
  <c r="K117" i="1" s="1"/>
  <c r="J121" i="1"/>
  <c r="I121" i="1"/>
  <c r="J114" i="1"/>
  <c r="J118" i="1"/>
  <c r="J119" i="1" s="1"/>
  <c r="I118" i="1"/>
  <c r="I116" i="1"/>
  <c r="I117" i="1" s="1"/>
  <c r="D64" i="1"/>
  <c r="N119" i="1" l="1"/>
  <c r="I119" i="1"/>
  <c r="J123" i="1"/>
  <c r="K122" i="1"/>
  <c r="I123" i="1"/>
  <c r="J122" i="1"/>
  <c r="N123" i="1"/>
  <c r="H123" i="1"/>
  <c r="I122" i="1"/>
  <c r="K123" i="1"/>
  <c r="N122" i="1"/>
  <c r="H122" i="1"/>
  <c r="M123" i="1"/>
  <c r="M122" i="1"/>
  <c r="M65" i="1"/>
  <c r="M66" i="1"/>
  <c r="M67" i="1"/>
  <c r="M68" i="1"/>
  <c r="M69" i="1"/>
  <c r="M70" i="1"/>
  <c r="M71" i="1"/>
  <c r="M72" i="1"/>
  <c r="M73" i="1"/>
  <c r="M74" i="1"/>
  <c r="M75" i="1"/>
  <c r="M115" i="1" l="1"/>
  <c r="M118" i="1" s="1"/>
  <c r="M119" i="1" s="1"/>
  <c r="M116" i="1"/>
  <c r="M117" i="1" s="1"/>
  <c r="M120" i="1"/>
  <c r="M114" i="1"/>
  <c r="M121" i="1"/>
  <c r="E3" i="1"/>
  <c r="N125" i="1" l="1"/>
  <c r="H125" i="1"/>
  <c r="I124" i="1"/>
  <c r="K125" i="1"/>
  <c r="N124" i="1"/>
  <c r="H124" i="1"/>
  <c r="J125" i="1"/>
  <c r="J124" i="1"/>
  <c r="I125" i="1"/>
  <c r="K124" i="1"/>
  <c r="M125" i="1"/>
  <c r="M124" i="1"/>
  <c r="L125" i="1"/>
  <c r="L124" i="1"/>
  <c r="L123" i="1"/>
  <c r="L122" i="1"/>
  <c r="O65" i="1"/>
  <c r="O66" i="1"/>
  <c r="O67" i="1"/>
  <c r="O68" i="1"/>
  <c r="O69" i="1"/>
  <c r="O70" i="1"/>
  <c r="O71" i="1"/>
  <c r="O72" i="1"/>
  <c r="O73" i="1"/>
  <c r="O74" i="1"/>
  <c r="O75" i="1"/>
  <c r="L75" i="1"/>
  <c r="L115" i="1" s="1"/>
  <c r="H65" i="1"/>
  <c r="H66" i="1"/>
  <c r="H67" i="1"/>
  <c r="H68" i="1"/>
  <c r="H69" i="1"/>
  <c r="H70" i="1"/>
  <c r="H71" i="1"/>
  <c r="H72" i="1"/>
  <c r="H73" i="1"/>
  <c r="H74" i="1"/>
  <c r="H75" i="1"/>
  <c r="G64" i="1"/>
  <c r="G65" i="1"/>
  <c r="G66" i="1"/>
  <c r="G67" i="1"/>
  <c r="G68" i="1"/>
  <c r="G69" i="1"/>
  <c r="G70" i="1"/>
  <c r="G71" i="1"/>
  <c r="G72" i="1"/>
  <c r="G73" i="1"/>
  <c r="G74" i="1"/>
  <c r="G75" i="1"/>
  <c r="F64" i="1"/>
  <c r="F65" i="1"/>
  <c r="F66" i="1"/>
  <c r="F67" i="1"/>
  <c r="F68" i="1"/>
  <c r="F69" i="1"/>
  <c r="F70" i="1"/>
  <c r="F71" i="1"/>
  <c r="F72" i="1"/>
  <c r="F73" i="1"/>
  <c r="F74" i="1"/>
  <c r="F75" i="1"/>
  <c r="E64" i="1"/>
  <c r="E65" i="1"/>
  <c r="E66" i="1"/>
  <c r="E67" i="1"/>
  <c r="E68" i="1"/>
  <c r="E69" i="1"/>
  <c r="E70" i="1"/>
  <c r="E71" i="1"/>
  <c r="E72" i="1"/>
  <c r="E73" i="1"/>
  <c r="E74" i="1"/>
  <c r="E75" i="1"/>
  <c r="D65" i="1"/>
  <c r="D66" i="1"/>
  <c r="D67" i="1"/>
  <c r="D68" i="1"/>
  <c r="D69" i="1"/>
  <c r="D70" i="1"/>
  <c r="D71" i="1"/>
  <c r="D72" i="1"/>
  <c r="D73" i="1"/>
  <c r="D74" i="1"/>
  <c r="D75" i="1"/>
  <c r="C64" i="1"/>
  <c r="C65" i="1"/>
  <c r="C66" i="1"/>
  <c r="C67" i="1"/>
  <c r="C68" i="1"/>
  <c r="C69" i="1"/>
  <c r="C70" i="1"/>
  <c r="C71" i="1"/>
  <c r="C72" i="1"/>
  <c r="C73" i="1"/>
  <c r="C74" i="1"/>
  <c r="C75" i="1"/>
  <c r="B64" i="1"/>
  <c r="B65" i="1"/>
  <c r="B66" i="1"/>
  <c r="B67" i="1"/>
  <c r="B68" i="1"/>
  <c r="B69" i="1"/>
  <c r="B70" i="1"/>
  <c r="B71" i="1"/>
  <c r="B72" i="1"/>
  <c r="B73" i="1"/>
  <c r="B74" i="1"/>
  <c r="B75" i="1"/>
  <c r="G125" i="1"/>
  <c r="F125" i="1"/>
  <c r="E125" i="1"/>
  <c r="G124" i="1"/>
  <c r="F124" i="1"/>
  <c r="E124" i="1"/>
  <c r="D125" i="1"/>
  <c r="D124" i="1"/>
  <c r="C125" i="1"/>
  <c r="C124" i="1"/>
  <c r="B125" i="1"/>
  <c r="B124" i="1"/>
  <c r="G122" i="1"/>
  <c r="F122" i="1"/>
  <c r="E122" i="1"/>
  <c r="D122" i="1"/>
  <c r="C122" i="1"/>
  <c r="B122" i="1"/>
  <c r="G123" i="1"/>
  <c r="F123" i="1"/>
  <c r="E123" i="1"/>
  <c r="D123" i="1"/>
  <c r="C123" i="1"/>
  <c r="B123" i="1"/>
  <c r="L120" i="1" l="1"/>
  <c r="L118" i="1"/>
  <c r="L121" i="1"/>
  <c r="L116" i="1"/>
  <c r="L117" i="1" s="1"/>
  <c r="L114" i="1"/>
  <c r="B115" i="1"/>
  <c r="B120" i="1" s="1"/>
  <c r="D115" i="1"/>
  <c r="D121" i="1" s="1"/>
  <c r="C115" i="1"/>
  <c r="E115" i="1"/>
  <c r="E116" i="1" s="1"/>
  <c r="F115" i="1"/>
  <c r="F114" i="1" s="1"/>
  <c r="G115" i="1"/>
  <c r="G121" i="1" s="1"/>
  <c r="H115" i="1"/>
  <c r="H120" i="1" s="1"/>
  <c r="C121" i="1" l="1"/>
  <c r="C114" i="1"/>
  <c r="L119" i="1"/>
  <c r="D114" i="1"/>
  <c r="B116" i="1"/>
  <c r="B117" i="1" s="1"/>
  <c r="H118" i="1"/>
  <c r="B118" i="1"/>
  <c r="G114" i="1"/>
  <c r="G120" i="1"/>
  <c r="F116" i="1"/>
  <c r="F117" i="1" s="1"/>
  <c r="B121" i="1"/>
  <c r="B114" i="1"/>
  <c r="F118" i="1"/>
  <c r="G118" i="1"/>
  <c r="G116" i="1"/>
  <c r="G117" i="1" s="1"/>
  <c r="D118" i="1"/>
  <c r="C116" i="1"/>
  <c r="C117" i="1" s="1"/>
  <c r="C120" i="1"/>
  <c r="D120" i="1"/>
  <c r="D116" i="1"/>
  <c r="D117" i="1" s="1"/>
  <c r="H121" i="1"/>
  <c r="E120" i="1"/>
  <c r="E121" i="1"/>
  <c r="H114" i="1"/>
  <c r="H116" i="1"/>
  <c r="H117" i="1" s="1"/>
  <c r="E114" i="1"/>
  <c r="E118" i="1"/>
  <c r="C118" i="1"/>
  <c r="F120" i="1"/>
  <c r="F121" i="1"/>
  <c r="E117" i="1"/>
  <c r="B119" i="1" l="1"/>
  <c r="F119" i="1"/>
  <c r="H119" i="1"/>
  <c r="D119" i="1"/>
  <c r="G119" i="1"/>
  <c r="C119" i="1"/>
  <c r="E119" i="1"/>
</calcChain>
</file>

<file path=xl/sharedStrings.xml><?xml version="1.0" encoding="utf-8"?>
<sst xmlns="http://schemas.openxmlformats.org/spreadsheetml/2006/main" count="167" uniqueCount="151">
  <si>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</si>
  <si>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</si>
  <si>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</si>
  <si>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</si>
  <si>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</si>
  <si>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</si>
  <si>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</si>
  <si>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</si>
  <si>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</si>
  <si>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</si>
  <si>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</si>
  <si>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</si>
  <si>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</si>
  <si>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</si>
  <si>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</si>
  <si>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</si>
  <si>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</si>
  <si>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</si>
  <si>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</si>
  <si>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</si>
  <si>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</si>
  <si>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</si>
  <si>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</si>
  <si>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</si>
  <si>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</si>
  <si>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</si>
  <si>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</si>
  <si>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</si>
  <si>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</si>
  <si>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</si>
  <si>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</si>
  <si>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</si>
  <si>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</si>
  <si>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</si>
  <si>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</si>
  <si>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</si>
  <si>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</si>
  <si>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</si>
  <si>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</si>
  <si>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</si>
  <si>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</si>
  <si>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</si>
  <si>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</si>
  <si>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</si>
  <si>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</si>
  <si>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</si>
  <si>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</si>
  <si>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</si>
  <si>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</si>
  <si>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</si>
  <si>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</si>
  <si>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</si>
  <si>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</si>
  <si>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</si>
  <si>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</si>
  <si>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</si>
  <si>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</si>
  <si>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</si>
  <si>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</si>
  <si>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</si>
  <si>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</si>
  <si>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</si>
  <si>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</si>
  <si>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</si>
  <si>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</si>
  <si>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</si>
  <si>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</si>
  <si>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</si>
  <si>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</si>
  <si>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</si>
  <si>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</si>
  <si>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</si>
  <si>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</si>
  <si>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</si>
  <si>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</si>
  <si>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</si>
  <si>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</si>
  <si>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</si>
  <si>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 for Medisinsk biokjemi, Rikshospitalet</t>
  </si>
  <si>
    <r>
      <t>Temperatur før sentrifugering (</t>
    </r>
    <r>
      <rPr>
        <sz val="12"/>
        <color indexed="56"/>
        <rFont val="Arial"/>
        <family val="2"/>
      </rPr>
      <t>◦C)</t>
    </r>
  </si>
  <si>
    <t>Tid 9</t>
  </si>
  <si>
    <t>Betingelse 6</t>
  </si>
  <si>
    <t>Betingelse 7</t>
  </si>
  <si>
    <t>Betingelse 8</t>
  </si>
  <si>
    <t>Betingelse 9</t>
  </si>
  <si>
    <t>Betingelse 10</t>
  </si>
  <si>
    <r>
      <t>CV</t>
    </r>
    <r>
      <rPr>
        <b/>
        <sz val="8"/>
        <color rgb="FF444444"/>
        <rFont val="Arial"/>
        <family val="2"/>
      </rPr>
      <t>i</t>
    </r>
  </si>
  <si>
    <r>
      <t>CV</t>
    </r>
    <r>
      <rPr>
        <b/>
        <vertAlign val="subscript"/>
        <sz val="12"/>
        <color rgb="FF444444"/>
        <rFont val="Arial"/>
        <family val="2"/>
      </rPr>
      <t>bw</t>
    </r>
  </si>
  <si>
    <t>Insulin</t>
  </si>
  <si>
    <t>ECLIA: Elektrokjemiluminescensimmunoassay, Sandwichprinsipp</t>
  </si>
  <si>
    <t>cobas e801 fra Roche. MTU 59242 og MTU 59243</t>
  </si>
  <si>
    <t>30 min</t>
  </si>
  <si>
    <t>1 time</t>
  </si>
  <si>
    <t>2 timer</t>
  </si>
  <si>
    <t>4 timer</t>
  </si>
  <si>
    <t>6 timer</t>
  </si>
  <si>
    <t>8 timer</t>
  </si>
  <si>
    <t>10 timer</t>
  </si>
  <si>
    <t>12 timer</t>
  </si>
  <si>
    <t>24 timer</t>
  </si>
  <si>
    <t>36 timer</t>
  </si>
  <si>
    <t>120 timer</t>
  </si>
  <si>
    <t>Tid 10</t>
  </si>
  <si>
    <t>Tid 11</t>
  </si>
  <si>
    <t>Tid 12</t>
  </si>
  <si>
    <t>Tid 13</t>
  </si>
  <si>
    <t>Betingelse 11</t>
  </si>
  <si>
    <t>Betingelse 12</t>
  </si>
  <si>
    <t>Betingelse 13</t>
  </si>
  <si>
    <t>72 timer</t>
  </si>
  <si>
    <t>96 timer</t>
  </si>
  <si>
    <t>144 timer</t>
  </si>
  <si>
    <t>168 timer</t>
  </si>
  <si>
    <t>Plasma med gel</t>
  </si>
  <si>
    <t>Insulin i kjøleskap (Cobas 8000, 2022)</t>
  </si>
  <si>
    <t>Heparin-plasma</t>
  </si>
  <si>
    <t>Eva Cecilie Hjelljord, enhetsleder, biokjemi MBK-RH</t>
  </si>
  <si>
    <t>29.09.2022-05.10.2022</t>
  </si>
  <si>
    <t xml:space="preserve"> Ingen, kun oppbevaring</t>
  </si>
  <si>
    <t>Romtemperatur</t>
  </si>
  <si>
    <t>Kjøleskap</t>
  </si>
  <si>
    <t>EFLM database biological variation</t>
  </si>
  <si>
    <t>https://biologicalvariation.eu/search?query=insulin</t>
  </si>
  <si>
    <t>TE &lt; 1.65 × (0.5 x CVI) + 0.25 x (CVI2 + CVG2)1/2</t>
  </si>
  <si>
    <t>EFLM</t>
  </si>
  <si>
    <t>Ved beregning av TE tas impresisjon og systematisk avvik i betraktning.</t>
  </si>
  <si>
    <t>Bolann</t>
  </si>
  <si>
    <t>EFLM bruker 1,65* (0,5*CVi som mål på impresisjon).</t>
  </si>
  <si>
    <t>TE &lt; 1,65*Sa + systematisk avvik (tillatt bias)</t>
  </si>
  <si>
    <t>Bolann bruker 1,65*1SD som mål på impresisjon</t>
  </si>
  <si>
    <t>1. Hvis kravet skal inkludere både nøyaktighetskomponent og en presisjonskomponent, er maks tillatt totalfeil = maks. tillatt bias + 1,65 x maks. tillatt impresisjon, dvs.</t>
  </si>
  <si>
    <r>
      <t>|TEa| = |Bias| + k·SD (eller VKa) der k =1,65 ved 5% sannsynlighet for falsk forkastelse (P</t>
    </r>
    <r>
      <rPr>
        <sz val="9"/>
        <color rgb="FF000000"/>
        <rFont val="Calibri"/>
        <family val="2"/>
      </rPr>
      <t>fr</t>
    </r>
    <r>
      <rPr>
        <sz val="12"/>
        <color rgb="FF000000"/>
        <rFont val="Calibri"/>
        <family val="2"/>
      </rPr>
      <t> = 0,05), k = 2,33 ved P</t>
    </r>
    <r>
      <rPr>
        <sz val="9"/>
        <color rgb="FF000000"/>
        <rFont val="Calibri"/>
        <family val="2"/>
      </rPr>
      <t>fr</t>
    </r>
    <r>
      <rPr>
        <sz val="12"/>
        <color rgb="FF000000"/>
        <rFont val="Calibri"/>
        <family val="2"/>
      </rPr>
      <t> =0,01 (ensidig z-score benyttes siden ikke-ubetydelig bias-bidrag ved de fleste analyser).</t>
    </r>
  </si>
  <si>
    <t>eHåndbok 35624</t>
  </si>
  <si>
    <t>TE &lt; maks. tillatt bias + 1,65 x maks. tillatt impresisjon, dvs.</t>
  </si>
  <si>
    <t xml:space="preserve">|TEa| = |Bias| + k·SD (eller VKa) der k =1,65 </t>
  </si>
  <si>
    <t>Impresisjon (%)</t>
  </si>
  <si>
    <t>TE (%)</t>
  </si>
  <si>
    <t>BIAS 1/4*Total (%)</t>
  </si>
  <si>
    <r>
      <t xml:space="preserve">BIAS 1/2*CVi </t>
    </r>
    <r>
      <rPr>
        <b/>
        <vertAlign val="subscript"/>
        <sz val="10"/>
        <rFont val="Arial"/>
        <family val="2"/>
      </rPr>
      <t>(%)</t>
    </r>
  </si>
  <si>
    <r>
      <t>BIAS 1/3*CVi (%</t>
    </r>
    <r>
      <rPr>
        <b/>
        <vertAlign val="subscript"/>
        <sz val="10"/>
        <rFont val="Arial"/>
        <family val="2"/>
      </rPr>
      <t>)</t>
    </r>
  </si>
  <si>
    <t>Dato og signatur:</t>
  </si>
  <si>
    <t>RHS, 25.10.2022</t>
  </si>
  <si>
    <t>Kilde for biologisk variasjon, insulin: EFLM database biological variation</t>
  </si>
  <si>
    <t>Kvalitetsmål:</t>
  </si>
  <si>
    <t xml:space="preserve">Impresisjon: </t>
  </si>
  <si>
    <t>Totalfeil: &lt;maks. tillatt bias + 1,65 x maks. tillatt impresisjon, dvs |TEa| = |Bias| + k·SD (eller VKa) der k =1,65</t>
  </si>
  <si>
    <t xml:space="preserve">VKa for insulin </t>
  </si>
  <si>
    <t>Bias: 1/4*Total biologisk variasjon for insulin (Gowan's kriterium)</t>
  </si>
  <si>
    <t>x</t>
  </si>
  <si>
    <r>
      <rPr>
        <b/>
        <sz val="10"/>
        <rFont val="Arial"/>
        <family val="2"/>
      </rPr>
      <t>Insulin</t>
    </r>
    <r>
      <rPr>
        <sz val="10"/>
        <rFont val="Arial"/>
        <family val="2"/>
      </rPr>
      <t xml:space="preserve">  (plasma med gel) er holdbar i </t>
    </r>
    <r>
      <rPr>
        <b/>
        <sz val="10"/>
        <rFont val="Arial"/>
        <family val="2"/>
      </rPr>
      <t>48 timer</t>
    </r>
    <r>
      <rPr>
        <sz val="10"/>
        <rFont val="Arial"/>
        <family val="2"/>
      </rPr>
      <t xml:space="preserve"> i kjøleskap. </t>
    </r>
  </si>
  <si>
    <t>lot 633456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</si>
</sst>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Arial"/>
      <family val="2"/>
    </font>
    <font>
      <b/>
      <i/>
      <sz val="16"/>
      <name val="Arial"/>
      <family val="2"/>
    </font>
    <font>
      <b/>
      <sz val="12"/>
      <color rgb="FF444444"/>
      <name val="Arial"/>
      <family val="2"/>
    </font>
    <font>
      <b/>
      <sz val="8"/>
      <color rgb="FF444444"/>
      <name val="Arial"/>
      <family val="2"/>
    </font>
    <font>
      <b/>
      <vertAlign val="subscript"/>
      <sz val="12"/>
      <color rgb="FF444444"/>
      <name val="Arial"/>
      <family val="2"/>
    </font>
    <font>
      <b/>
      <vertAlign val="subscript"/>
      <sz val="10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0" borderId="1" xfId="0" applyBorder="1"/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0" fontId="0" fillId="2" borderId="3" xfId="0" applyFill="1" applyBorder="1" applyProtection="1">
      <protection locked="0" hidden="1"/>
    </xf>
    <xf numFmtId="0" fontId="2" fillId="0" borderId="3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4" xfId="0" applyFont="1" applyFill="1" applyBorder="1" applyAlignment="1">
      <alignment horizontal="right"/>
    </xf>
    <xf numFmtId="0" fontId="0" fillId="3" borderId="1" xfId="0" applyFill="1" applyBorder="1"/>
    <xf numFmtId="2" fontId="0" fillId="3" borderId="0" xfId="0" applyNumberFormat="1" applyFill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0" fillId="3" borderId="5" xfId="0" applyNumberFormat="1" applyFill="1" applyBorder="1"/>
    <xf numFmtId="2" fontId="0" fillId="3" borderId="4" xfId="0" applyNumberFormat="1" applyFill="1" applyBorder="1"/>
    <xf numFmtId="2" fontId="0" fillId="3" borderId="8" xfId="0" applyNumberFormat="1" applyFill="1" applyBorder="1"/>
    <xf numFmtId="2" fontId="2" fillId="3" borderId="9" xfId="0" applyNumberFormat="1" applyFont="1" applyFill="1" applyBorder="1"/>
    <xf numFmtId="2" fontId="2" fillId="3" borderId="10" xfId="0" applyNumberFormat="1" applyFont="1" applyFill="1" applyBorder="1"/>
    <xf numFmtId="2" fontId="0" fillId="3" borderId="11" xfId="0" applyNumberFormat="1" applyFill="1" applyBorder="1"/>
    <xf numFmtId="2" fontId="0" fillId="3" borderId="7" xfId="0" applyNumberFormat="1" applyFill="1" applyBorder="1"/>
    <xf numFmtId="2" fontId="2" fillId="3" borderId="12" xfId="0" applyNumberFormat="1" applyFont="1" applyFill="1" applyBorder="1"/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4" borderId="0" xfId="0" applyFill="1"/>
    <xf numFmtId="0" fontId="14" fillId="4" borderId="0" xfId="0" applyFont="1" applyFill="1"/>
    <xf numFmtId="0" fontId="15" fillId="5" borderId="14" xfId="0" applyFont="1" applyFill="1" applyBorder="1"/>
    <xf numFmtId="0" fontId="16" fillId="5" borderId="14" xfId="0" applyFont="1" applyFill="1" applyBorder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14" xfId="0" applyFont="1" applyFill="1" applyBorder="1" applyAlignment="1">
      <alignment horizontal="center"/>
    </xf>
    <xf numFmtId="0" fontId="19" fillId="6" borderId="14" xfId="0" applyFont="1" applyFill="1" applyBorder="1"/>
    <xf numFmtId="0" fontId="19" fillId="6" borderId="15" xfId="0" applyFont="1" applyFill="1" applyBorder="1"/>
    <xf numFmtId="0" fontId="19" fillId="6" borderId="17" xfId="0" applyFont="1" applyFill="1" applyBorder="1"/>
    <xf numFmtId="0" fontId="19" fillId="6" borderId="16" xfId="0" applyFont="1" applyFill="1" applyBorder="1"/>
    <xf numFmtId="0" fontId="20" fillId="6" borderId="14" xfId="0" applyFont="1" applyFill="1" applyBorder="1"/>
    <xf numFmtId="0" fontId="19" fillId="6" borderId="19" xfId="0" applyFont="1" applyFill="1" applyBorder="1"/>
    <xf numFmtId="0" fontId="19" fillId="6" borderId="20" xfId="0" applyFont="1" applyFill="1" applyBorder="1"/>
    <xf numFmtId="0" fontId="19" fillId="6" borderId="13" xfId="0" applyFont="1" applyFill="1" applyBorder="1"/>
    <xf numFmtId="0" fontId="19" fillId="6" borderId="24" xfId="0" applyFont="1" applyFill="1" applyBorder="1"/>
    <xf numFmtId="0" fontId="19" fillId="6" borderId="27" xfId="0" applyFont="1" applyFill="1" applyBorder="1"/>
    <xf numFmtId="0" fontId="14" fillId="5" borderId="33" xfId="0" applyFont="1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0" fillId="5" borderId="0" xfId="0" applyFill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21" fillId="4" borderId="0" xfId="0" applyFont="1" applyFill="1"/>
    <xf numFmtId="0" fontId="21" fillId="5" borderId="33" xfId="0" applyFont="1" applyFill="1" applyBorder="1"/>
    <xf numFmtId="0" fontId="8" fillId="5" borderId="15" xfId="0" applyFont="1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12" fillId="2" borderId="14" xfId="0" applyFont="1" applyFill="1" applyBorder="1"/>
    <xf numFmtId="0" fontId="12" fillId="2" borderId="19" xfId="0" applyFont="1" applyFill="1" applyBorder="1"/>
    <xf numFmtId="0" fontId="12" fillId="7" borderId="21" xfId="0" applyFont="1" applyFill="1" applyBorder="1"/>
    <xf numFmtId="0" fontId="12" fillId="7" borderId="22" xfId="0" applyFont="1" applyFill="1" applyBorder="1"/>
    <xf numFmtId="0" fontId="12" fillId="2" borderId="23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7" borderId="27" xfId="0" applyFont="1" applyFill="1" applyBorder="1"/>
    <xf numFmtId="0" fontId="23" fillId="0" borderId="0" xfId="0" applyFont="1"/>
    <xf numFmtId="0" fontId="24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4" xfId="0" applyBorder="1"/>
    <xf numFmtId="2" fontId="11" fillId="5" borderId="14" xfId="0" applyNumberFormat="1" applyFont="1" applyFill="1" applyBorder="1" applyAlignment="1" applyProtection="1">
      <alignment horizontal="center"/>
      <protection locked="0"/>
    </xf>
    <xf numFmtId="164" fontId="9" fillId="0" borderId="14" xfId="0" applyNumberFormat="1" applyFont="1" applyBorder="1" applyAlignment="1" applyProtection="1">
      <alignment horizontal="right"/>
      <protection locked="0"/>
    </xf>
    <xf numFmtId="164" fontId="10" fillId="0" borderId="14" xfId="0" applyNumberFormat="1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164" fontId="4" fillId="0" borderId="14" xfId="0" applyNumberFormat="1" applyFont="1" applyBorder="1" applyAlignment="1" applyProtection="1">
      <alignment horizontal="right"/>
      <protection locked="0"/>
    </xf>
    <xf numFmtId="164" fontId="8" fillId="0" borderId="14" xfId="0" applyNumberFormat="1" applyFont="1" applyBorder="1" applyAlignment="1" applyProtection="1">
      <alignment horizontal="right"/>
      <protection locked="0"/>
    </xf>
    <xf numFmtId="0" fontId="0" fillId="5" borderId="14" xfId="0" applyFill="1" applyBorder="1"/>
    <xf numFmtId="0" fontId="4" fillId="2" borderId="43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8" fillId="5" borderId="36" xfId="0" applyFont="1" applyFill="1" applyBorder="1"/>
    <xf numFmtId="0" fontId="25" fillId="0" borderId="14" xfId="0" applyFont="1" applyBorder="1" applyAlignment="1">
      <alignment wrapText="1"/>
    </xf>
    <xf numFmtId="0" fontId="2" fillId="0" borderId="14" xfId="0" applyFont="1" applyBorder="1" applyProtection="1">
      <protection hidden="1"/>
    </xf>
    <xf numFmtId="0" fontId="0" fillId="0" borderId="14" xfId="0" applyBorder="1" applyProtection="1">
      <protection hidden="1"/>
    </xf>
    <xf numFmtId="164" fontId="0" fillId="0" borderId="14" xfId="0" applyNumberFormat="1" applyBorder="1" applyProtection="1">
      <protection hidden="1"/>
    </xf>
    <xf numFmtId="0" fontId="2" fillId="5" borderId="1" xfId="0" applyFont="1" applyFill="1" applyBorder="1"/>
    <xf numFmtId="0" fontId="8" fillId="5" borderId="1" xfId="0" applyFont="1" applyFill="1" applyBorder="1"/>
    <xf numFmtId="0" fontId="0" fillId="5" borderId="5" xfId="0" applyFill="1" applyBorder="1"/>
    <xf numFmtId="0" fontId="0" fillId="5" borderId="4" xfId="0" applyFill="1" applyBorder="1"/>
    <xf numFmtId="0" fontId="8" fillId="5" borderId="4" xfId="0" applyFont="1" applyFill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 applyProtection="1">
      <protection hidden="1"/>
    </xf>
    <xf numFmtId="0" fontId="31" fillId="0" borderId="21" xfId="0" applyFont="1" applyBorder="1"/>
    <xf numFmtId="0" fontId="31" fillId="0" borderId="22" xfId="0" applyFont="1" applyBorder="1"/>
    <xf numFmtId="0" fontId="31" fillId="0" borderId="13" xfId="0" applyFont="1" applyBorder="1"/>
    <xf numFmtId="0" fontId="31" fillId="0" borderId="14" xfId="0" applyFont="1" applyBorder="1"/>
    <xf numFmtId="0" fontId="31" fillId="0" borderId="23" xfId="0" applyFont="1" applyBorder="1"/>
    <xf numFmtId="0" fontId="31" fillId="0" borderId="44" xfId="0" applyFont="1" applyBorder="1"/>
    <xf numFmtId="0" fontId="31" fillId="0" borderId="15" xfId="0" applyFont="1" applyBorder="1"/>
    <xf numFmtId="0" fontId="31" fillId="0" borderId="20" xfId="0" applyFont="1" applyBorder="1"/>
    <xf numFmtId="0" fontId="32" fillId="0" borderId="0" xfId="0" applyFont="1" applyProtection="1">
      <protection hidden="1"/>
    </xf>
    <xf numFmtId="0" fontId="3" fillId="0" borderId="0" xfId="1" applyBorder="1" applyAlignment="1" applyProtection="1">
      <protection hidden="1"/>
    </xf>
    <xf numFmtId="0" fontId="33" fillId="0" borderId="0" xfId="0" applyFont="1"/>
    <xf numFmtId="0" fontId="8" fillId="5" borderId="0" xfId="0" applyFont="1" applyFill="1"/>
    <xf numFmtId="0" fontId="22" fillId="4" borderId="0" xfId="0" applyFont="1" applyFill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8" fillId="5" borderId="28" xfId="0" applyFont="1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19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0" fillId="0" borderId="31" xfId="0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8070561131"/>
          <c:y val="3.3971321302143288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Data!$B$8:$O$8</c:f>
              <c:numCache>
                <c:formatCode>General</c:formatCode>
                <c:ptCount val="14"/>
                <c:pt idx="0">
                  <c:v>69.400000000000006</c:v>
                </c:pt>
                <c:pt idx="1">
                  <c:v>65.8</c:v>
                </c:pt>
                <c:pt idx="2">
                  <c:v>66.900000000000006</c:v>
                </c:pt>
                <c:pt idx="3">
                  <c:v>67.5</c:v>
                </c:pt>
                <c:pt idx="4">
                  <c:v>65.400000000000006</c:v>
                </c:pt>
                <c:pt idx="5">
                  <c:v>65.7</c:v>
                </c:pt>
                <c:pt idx="6">
                  <c:v>65.2</c:v>
                </c:pt>
                <c:pt idx="7">
                  <c:v>63.2</c:v>
                </c:pt>
                <c:pt idx="8">
                  <c:v>61.5</c:v>
                </c:pt>
                <c:pt idx="9">
                  <c:v>59</c:v>
                </c:pt>
                <c:pt idx="10">
                  <c:v>58.4</c:v>
                </c:pt>
                <c:pt idx="11">
                  <c:v>55.4</c:v>
                </c:pt>
                <c:pt idx="12">
                  <c:v>54.1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31-4B15-8CAF-84B70C6F933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Data!$B$9:$O$9</c:f>
              <c:numCache>
                <c:formatCode>General</c:formatCode>
                <c:ptCount val="14"/>
                <c:pt idx="0">
                  <c:v>36.1</c:v>
                </c:pt>
                <c:pt idx="1">
                  <c:v>36.9</c:v>
                </c:pt>
                <c:pt idx="2">
                  <c:v>36.5</c:v>
                </c:pt>
                <c:pt idx="3">
                  <c:v>37</c:v>
                </c:pt>
                <c:pt idx="4">
                  <c:v>36</c:v>
                </c:pt>
                <c:pt idx="5">
                  <c:v>37</c:v>
                </c:pt>
                <c:pt idx="6">
                  <c:v>36.5</c:v>
                </c:pt>
                <c:pt idx="7">
                  <c:v>35.6</c:v>
                </c:pt>
                <c:pt idx="8">
                  <c:v>35.1</c:v>
                </c:pt>
                <c:pt idx="9">
                  <c:v>34.200000000000003</c:v>
                </c:pt>
                <c:pt idx="10">
                  <c:v>33.4</c:v>
                </c:pt>
                <c:pt idx="11">
                  <c:v>33.299999999999997</c:v>
                </c:pt>
                <c:pt idx="12">
                  <c:v>32.1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31-4B15-8CAF-84B70C6F933A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Data!$B$10:$O$10</c:f>
              <c:numCache>
                <c:formatCode>General</c:formatCode>
                <c:ptCount val="14"/>
                <c:pt idx="0">
                  <c:v>32</c:v>
                </c:pt>
                <c:pt idx="1">
                  <c:v>31.9</c:v>
                </c:pt>
                <c:pt idx="2">
                  <c:v>33</c:v>
                </c:pt>
                <c:pt idx="3">
                  <c:v>32.200000000000003</c:v>
                </c:pt>
                <c:pt idx="4">
                  <c:v>32.299999999999997</c:v>
                </c:pt>
                <c:pt idx="5">
                  <c:v>32.700000000000003</c:v>
                </c:pt>
                <c:pt idx="6">
                  <c:v>31.8</c:v>
                </c:pt>
                <c:pt idx="7">
                  <c:v>32.6</c:v>
                </c:pt>
                <c:pt idx="8">
                  <c:v>31.7</c:v>
                </c:pt>
                <c:pt idx="9">
                  <c:v>29.7</c:v>
                </c:pt>
                <c:pt idx="10">
                  <c:v>29.7</c:v>
                </c:pt>
                <c:pt idx="11">
                  <c:v>28.7</c:v>
                </c:pt>
                <c:pt idx="12">
                  <c:v>27.2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31-4B15-8CAF-84B70C6F933A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Data!$B$11:$O$11</c:f>
              <c:numCache>
                <c:formatCode>General</c:formatCode>
                <c:ptCount val="14"/>
                <c:pt idx="0">
                  <c:v>72.3</c:v>
                </c:pt>
                <c:pt idx="1">
                  <c:v>72.400000000000006</c:v>
                </c:pt>
                <c:pt idx="2">
                  <c:v>71.900000000000006</c:v>
                </c:pt>
                <c:pt idx="3">
                  <c:v>71.5</c:v>
                </c:pt>
                <c:pt idx="4">
                  <c:v>71.5</c:v>
                </c:pt>
                <c:pt idx="5">
                  <c:v>70.5</c:v>
                </c:pt>
                <c:pt idx="6">
                  <c:v>68.8</c:v>
                </c:pt>
                <c:pt idx="7">
                  <c:v>68.3</c:v>
                </c:pt>
                <c:pt idx="8">
                  <c:v>65.7</c:v>
                </c:pt>
                <c:pt idx="9">
                  <c:v>65.099999999999994</c:v>
                </c:pt>
                <c:pt idx="10">
                  <c:v>63.4</c:v>
                </c:pt>
                <c:pt idx="11">
                  <c:v>61.3</c:v>
                </c:pt>
                <c:pt idx="12">
                  <c:v>59.4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31-4B15-8CAF-84B70C6F933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Data!$B$12:$O$12</c:f>
              <c:numCache>
                <c:formatCode>General</c:formatCode>
                <c:ptCount val="14"/>
                <c:pt idx="0">
                  <c:v>51.7</c:v>
                </c:pt>
                <c:pt idx="1">
                  <c:v>52</c:v>
                </c:pt>
                <c:pt idx="2">
                  <c:v>52.4</c:v>
                </c:pt>
                <c:pt idx="3">
                  <c:v>51.9</c:v>
                </c:pt>
                <c:pt idx="4">
                  <c:v>51.9</c:v>
                </c:pt>
                <c:pt idx="5">
                  <c:v>51.3</c:v>
                </c:pt>
                <c:pt idx="6">
                  <c:v>51.2</c:v>
                </c:pt>
                <c:pt idx="7">
                  <c:v>49.7</c:v>
                </c:pt>
                <c:pt idx="8">
                  <c:v>48.7</c:v>
                </c:pt>
                <c:pt idx="9">
                  <c:v>46.6</c:v>
                </c:pt>
                <c:pt idx="10">
                  <c:v>46.7</c:v>
                </c:pt>
                <c:pt idx="11">
                  <c:v>43.6</c:v>
                </c:pt>
                <c:pt idx="12">
                  <c:v>41.8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31-4B15-8CAF-84B70C6F933A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Data!$B$13:$O$13</c:f>
              <c:numCache>
                <c:formatCode>General</c:formatCode>
                <c:ptCount val="14"/>
                <c:pt idx="0">
                  <c:v>762</c:v>
                </c:pt>
                <c:pt idx="1">
                  <c:v>751</c:v>
                </c:pt>
                <c:pt idx="2">
                  <c:v>752</c:v>
                </c:pt>
                <c:pt idx="3">
                  <c:v>750</c:v>
                </c:pt>
                <c:pt idx="4">
                  <c:v>738</c:v>
                </c:pt>
                <c:pt idx="5">
                  <c:v>732</c:v>
                </c:pt>
                <c:pt idx="6">
                  <c:v>718</c:v>
                </c:pt>
                <c:pt idx="7">
                  <c:v>690</c:v>
                </c:pt>
                <c:pt idx="8">
                  <c:v>687</c:v>
                </c:pt>
                <c:pt idx="9">
                  <c:v>657</c:v>
                </c:pt>
                <c:pt idx="10">
                  <c:v>656</c:v>
                </c:pt>
                <c:pt idx="11">
                  <c:v>619</c:v>
                </c:pt>
                <c:pt idx="12">
                  <c:v>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31-4B15-8CAF-84B70C6F933A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Data!$B$14:$O$14</c:f>
              <c:numCache>
                <c:formatCode>General</c:formatCode>
                <c:ptCount val="14"/>
                <c:pt idx="0">
                  <c:v>488</c:v>
                </c:pt>
                <c:pt idx="1">
                  <c:v>489</c:v>
                </c:pt>
                <c:pt idx="2">
                  <c:v>489</c:v>
                </c:pt>
                <c:pt idx="3">
                  <c:v>492</c:v>
                </c:pt>
                <c:pt idx="4">
                  <c:v>487</c:v>
                </c:pt>
                <c:pt idx="5">
                  <c:v>489</c:v>
                </c:pt>
                <c:pt idx="6">
                  <c:v>474</c:v>
                </c:pt>
                <c:pt idx="7">
                  <c:v>466</c:v>
                </c:pt>
                <c:pt idx="8">
                  <c:v>460</c:v>
                </c:pt>
                <c:pt idx="9">
                  <c:v>451</c:v>
                </c:pt>
                <c:pt idx="10">
                  <c:v>452</c:v>
                </c:pt>
                <c:pt idx="11">
                  <c:v>433</c:v>
                </c:pt>
                <c:pt idx="12">
                  <c:v>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31-4B15-8CAF-84B70C6F933A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Data!$B$15:$O$15</c:f>
              <c:numCache>
                <c:formatCode>General</c:formatCode>
                <c:ptCount val="14"/>
                <c:pt idx="0">
                  <c:v>166</c:v>
                </c:pt>
                <c:pt idx="1">
                  <c:v>163</c:v>
                </c:pt>
                <c:pt idx="2">
                  <c:v>163</c:v>
                </c:pt>
                <c:pt idx="3">
                  <c:v>161</c:v>
                </c:pt>
                <c:pt idx="4">
                  <c:v>160</c:v>
                </c:pt>
                <c:pt idx="5">
                  <c:v>160</c:v>
                </c:pt>
                <c:pt idx="6">
                  <c:v>161</c:v>
                </c:pt>
                <c:pt idx="7">
                  <c:v>154</c:v>
                </c:pt>
                <c:pt idx="8">
                  <c:v>150</c:v>
                </c:pt>
                <c:pt idx="9">
                  <c:v>146</c:v>
                </c:pt>
                <c:pt idx="10">
                  <c:v>150</c:v>
                </c:pt>
                <c:pt idx="11">
                  <c:v>140</c:v>
                </c:pt>
                <c:pt idx="12">
                  <c:v>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31-4B15-8CAF-84B70C6F933A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Data!$B$16:$O$16</c:f>
              <c:numCache>
                <c:formatCode>General</c:formatCode>
                <c:ptCount val="14"/>
                <c:pt idx="0">
                  <c:v>361</c:v>
                </c:pt>
                <c:pt idx="1">
                  <c:v>365</c:v>
                </c:pt>
                <c:pt idx="2">
                  <c:v>363</c:v>
                </c:pt>
                <c:pt idx="3">
                  <c:v>358</c:v>
                </c:pt>
                <c:pt idx="4">
                  <c:v>357</c:v>
                </c:pt>
                <c:pt idx="5">
                  <c:v>352</c:v>
                </c:pt>
                <c:pt idx="6">
                  <c:v>345</c:v>
                </c:pt>
                <c:pt idx="7">
                  <c:v>337</c:v>
                </c:pt>
                <c:pt idx="8">
                  <c:v>330</c:v>
                </c:pt>
                <c:pt idx="9">
                  <c:v>325</c:v>
                </c:pt>
                <c:pt idx="10">
                  <c:v>324</c:v>
                </c:pt>
                <c:pt idx="11">
                  <c:v>306</c:v>
                </c:pt>
                <c:pt idx="12">
                  <c:v>310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31-4B15-8CAF-84B70C6F933A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Data!$B$17:$O$17</c:f>
              <c:numCache>
                <c:formatCode>General</c:formatCode>
                <c:ptCount val="14"/>
                <c:pt idx="0">
                  <c:v>347</c:v>
                </c:pt>
                <c:pt idx="1">
                  <c:v>348</c:v>
                </c:pt>
                <c:pt idx="2">
                  <c:v>344</c:v>
                </c:pt>
                <c:pt idx="3">
                  <c:v>336</c:v>
                </c:pt>
                <c:pt idx="4">
                  <c:v>336</c:v>
                </c:pt>
                <c:pt idx="5">
                  <c:v>330</c:v>
                </c:pt>
                <c:pt idx="6">
                  <c:v>330</c:v>
                </c:pt>
                <c:pt idx="7">
                  <c:v>317</c:v>
                </c:pt>
                <c:pt idx="8">
                  <c:v>309</c:v>
                </c:pt>
                <c:pt idx="9">
                  <c:v>295</c:v>
                </c:pt>
                <c:pt idx="10">
                  <c:v>289</c:v>
                </c:pt>
                <c:pt idx="11">
                  <c:v>272</c:v>
                </c:pt>
                <c:pt idx="12">
                  <c:v>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931-4B15-8CAF-84B70C6F933A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Data!$B$18:$O$18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931-4B15-8CAF-84B70C6F933A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Data!$B$19:$O$19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931-4B15-8CAF-84B70C6F933A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Data!$B$20:$O$20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931-4B15-8CAF-84B70C6F933A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Data!$B$21:$O$21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931-4B15-8CAF-84B70C6F933A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Data!$B$22:$O$22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931-4B15-8CAF-84B70C6F933A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Data!$B$23:$O$23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931-4B15-8CAF-84B70C6F933A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Data!$B$24:$O$24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931-4B15-8CAF-84B70C6F933A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Data!$B$25:$O$25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931-4B15-8CAF-84B70C6F933A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Data!$B$26:$O$26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931-4B15-8CAF-84B70C6F933A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Data!$B$27:$O$27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931-4B15-8CAF-84B70C6F933A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Data!$B$28:$O$28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931-4B15-8CAF-84B70C6F933A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Data!$B$29:$O$29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931-4B15-8CAF-84B70C6F933A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Data!$B$30:$O$30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931-4B15-8CAF-84B70C6F933A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Data!$B$31:$O$31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931-4B15-8CAF-84B70C6F933A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Data!$B$32:$O$32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931-4B15-8CAF-84B70C6F933A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Data!$B$33:$O$33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931-4B15-8CAF-84B70C6F933A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Data!$B$34:$O$34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931-4B15-8CAF-84B70C6F933A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Data!$B$35:$O$35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931-4B15-8CAF-84B70C6F933A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Data!$B$36:$O$36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1931-4B15-8CAF-84B70C6F933A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Data!$B$37:$O$37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1931-4B15-8CAF-84B70C6F933A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Data!$B$38:$O$38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1931-4B15-8CAF-84B70C6F933A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Data!$B$39:$O$39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1931-4B15-8CAF-84B70C6F933A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Data!$B$40:$O$40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1931-4B15-8CAF-84B70C6F933A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Data!$B$41:$O$41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1931-4B15-8CAF-84B70C6F933A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Data!$B$42:$O$42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1931-4B15-8CAF-84B70C6F933A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Data!$B$43:$O$43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1931-4B15-8CAF-84B70C6F933A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Data!$B$44:$O$44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1931-4B15-8CAF-84B70C6F933A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Data!$B$45:$O$45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1931-4B15-8CAF-84B70C6F933A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Data!$B$46:$O$46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1931-4B15-8CAF-84B70C6F933A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Data!$B$47:$O$47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1931-4B15-8CAF-84B70C6F933A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Data!$B$48:$O$48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1931-4B15-8CAF-84B70C6F933A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Data!$B$49:$O$49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1931-4B15-8CAF-84B70C6F933A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Data!$B$50:$O$50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1931-4B15-8CAF-84B70C6F933A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Data!$B$51:$O$51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1931-4B15-8CAF-84B70C6F933A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Data!$B$52:$O$52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1931-4B15-8CAF-84B70C6F933A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Data!$B$53:$O$53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1931-4B15-8CAF-84B70C6F933A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Data!$B$54:$O$54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1931-4B15-8CAF-84B70C6F933A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Data!$B$55:$O$55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1931-4B15-8CAF-84B70C6F933A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Data!$B$56:$O$56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1931-4B15-8CAF-84B70C6F933A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Data!$B$57:$O$57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1931-4B15-8CAF-84B70C6F9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41184"/>
        <c:axId val="120373248"/>
      </c:scatterChart>
      <c:valAx>
        <c:axId val="117341184"/>
        <c:scaling>
          <c:orientation val="minMax"/>
          <c:max val="16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20373248"/>
        <c:crosses val="autoZero"/>
        <c:crossBetween val="midCat"/>
      </c:valAx>
      <c:valAx>
        <c:axId val="120373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734118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Data!$B$64:$O$64</c:f>
              <c:numCache>
                <c:formatCode>0.00</c:formatCode>
                <c:ptCount val="14"/>
                <c:pt idx="0">
                  <c:v>100</c:v>
                </c:pt>
                <c:pt idx="1">
                  <c:v>94.812680115273764</c:v>
                </c:pt>
                <c:pt idx="2">
                  <c:v>96.397694524495677</c:v>
                </c:pt>
                <c:pt idx="3">
                  <c:v>97.262247838616716</c:v>
                </c:pt>
                <c:pt idx="4">
                  <c:v>94.236311239193085</c:v>
                </c:pt>
                <c:pt idx="5">
                  <c:v>94.668587896253598</c:v>
                </c:pt>
                <c:pt idx="6">
                  <c:v>93.948126801152725</c:v>
                </c:pt>
                <c:pt idx="7">
                  <c:v>91.066282420749275</c:v>
                </c:pt>
                <c:pt idx="8">
                  <c:v>88.616714697406323</c:v>
                </c:pt>
                <c:pt idx="9">
                  <c:v>85.014409221902014</c:v>
                </c:pt>
                <c:pt idx="10">
                  <c:v>84.149855907780974</c:v>
                </c:pt>
                <c:pt idx="11">
                  <c:v>79.827089337175778</c:v>
                </c:pt>
                <c:pt idx="12">
                  <c:v>77.953890489913533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DD-40F7-BC49-89CBC7EBE5F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Data!$B$65:$O$65</c:f>
              <c:numCache>
                <c:formatCode>0.00</c:formatCode>
                <c:ptCount val="14"/>
                <c:pt idx="0">
                  <c:v>100</c:v>
                </c:pt>
                <c:pt idx="1">
                  <c:v>102.21606648199446</c:v>
                </c:pt>
                <c:pt idx="2">
                  <c:v>101.10803324099722</c:v>
                </c:pt>
                <c:pt idx="3">
                  <c:v>102.49307479224376</c:v>
                </c:pt>
                <c:pt idx="4">
                  <c:v>99.722991689750685</c:v>
                </c:pt>
                <c:pt idx="5">
                  <c:v>102.49307479224376</c:v>
                </c:pt>
                <c:pt idx="6">
                  <c:v>101.10803324099722</c:v>
                </c:pt>
                <c:pt idx="7">
                  <c:v>98.61495844875347</c:v>
                </c:pt>
                <c:pt idx="8">
                  <c:v>97.229916897506925</c:v>
                </c:pt>
                <c:pt idx="9">
                  <c:v>94.736842105263165</c:v>
                </c:pt>
                <c:pt idx="10">
                  <c:v>92.52077562326869</c:v>
                </c:pt>
                <c:pt idx="11">
                  <c:v>92.243767313019376</c:v>
                </c:pt>
                <c:pt idx="12">
                  <c:v>88.9196675900277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DD-40F7-BC49-89CBC7EBE5F0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Data!$B$66:$O$66</c:f>
              <c:numCache>
                <c:formatCode>0.00</c:formatCode>
                <c:ptCount val="14"/>
                <c:pt idx="0">
                  <c:v>100</c:v>
                </c:pt>
                <c:pt idx="1">
                  <c:v>99.6875</c:v>
                </c:pt>
                <c:pt idx="2">
                  <c:v>103.125</c:v>
                </c:pt>
                <c:pt idx="3">
                  <c:v>100.62500000000001</c:v>
                </c:pt>
                <c:pt idx="4">
                  <c:v>100.93749999999999</c:v>
                </c:pt>
                <c:pt idx="5">
                  <c:v>102.18750000000001</c:v>
                </c:pt>
                <c:pt idx="6">
                  <c:v>99.375</c:v>
                </c:pt>
                <c:pt idx="7">
                  <c:v>101.875</c:v>
                </c:pt>
                <c:pt idx="8">
                  <c:v>99.0625</c:v>
                </c:pt>
                <c:pt idx="9">
                  <c:v>92.8125</c:v>
                </c:pt>
                <c:pt idx="10">
                  <c:v>92.8125</c:v>
                </c:pt>
                <c:pt idx="11">
                  <c:v>89.6875</c:v>
                </c:pt>
                <c:pt idx="12">
                  <c:v>85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DD-40F7-BC49-89CBC7EBE5F0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Data!$B$67:$O$67</c:f>
              <c:numCache>
                <c:formatCode>0.00</c:formatCode>
                <c:ptCount val="14"/>
                <c:pt idx="0">
                  <c:v>100</c:v>
                </c:pt>
                <c:pt idx="1">
                  <c:v>100.13831258644539</c:v>
                </c:pt>
                <c:pt idx="2">
                  <c:v>99.44674965421855</c:v>
                </c:pt>
                <c:pt idx="3">
                  <c:v>98.893499308437072</c:v>
                </c:pt>
                <c:pt idx="4">
                  <c:v>98.893499308437072</c:v>
                </c:pt>
                <c:pt idx="5">
                  <c:v>97.510373443983411</c:v>
                </c:pt>
                <c:pt idx="6">
                  <c:v>95.15905947441216</c:v>
                </c:pt>
                <c:pt idx="7">
                  <c:v>94.46749654218533</c:v>
                </c:pt>
                <c:pt idx="8">
                  <c:v>90.871369294605813</c:v>
                </c:pt>
                <c:pt idx="9">
                  <c:v>90.041493775933603</c:v>
                </c:pt>
                <c:pt idx="10">
                  <c:v>87.69017980636238</c:v>
                </c:pt>
                <c:pt idx="11">
                  <c:v>84.785615491009679</c:v>
                </c:pt>
                <c:pt idx="12">
                  <c:v>82.15767634854771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DD-40F7-BC49-89CBC7EBE5F0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Data!$B$68:$O$68</c:f>
              <c:numCache>
                <c:formatCode>0.00</c:formatCode>
                <c:ptCount val="14"/>
                <c:pt idx="0">
                  <c:v>100</c:v>
                </c:pt>
                <c:pt idx="1">
                  <c:v>100.58027079303675</c:v>
                </c:pt>
                <c:pt idx="2">
                  <c:v>101.35396518375242</c:v>
                </c:pt>
                <c:pt idx="3">
                  <c:v>100.38684719535782</c:v>
                </c:pt>
                <c:pt idx="4">
                  <c:v>100.38684719535782</c:v>
                </c:pt>
                <c:pt idx="5">
                  <c:v>99.226305609284324</c:v>
                </c:pt>
                <c:pt idx="6">
                  <c:v>99.032882011605423</c:v>
                </c:pt>
                <c:pt idx="7">
                  <c:v>96.131528046421664</c:v>
                </c:pt>
                <c:pt idx="8">
                  <c:v>94.197292069632496</c:v>
                </c:pt>
                <c:pt idx="9">
                  <c:v>90.135396518375245</c:v>
                </c:pt>
                <c:pt idx="10">
                  <c:v>90.32882011605416</c:v>
                </c:pt>
                <c:pt idx="11">
                  <c:v>84.332688588007727</c:v>
                </c:pt>
                <c:pt idx="12">
                  <c:v>80.851063829787222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DD-40F7-BC49-89CBC7EBE5F0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Data!$B$69:$O$69</c:f>
              <c:numCache>
                <c:formatCode>0.00</c:formatCode>
                <c:ptCount val="14"/>
                <c:pt idx="0">
                  <c:v>100</c:v>
                </c:pt>
                <c:pt idx="1">
                  <c:v>98.556430446194227</c:v>
                </c:pt>
                <c:pt idx="2">
                  <c:v>98.687664041994751</c:v>
                </c:pt>
                <c:pt idx="3">
                  <c:v>98.425196850393704</c:v>
                </c:pt>
                <c:pt idx="4">
                  <c:v>96.850393700787393</c:v>
                </c:pt>
                <c:pt idx="5">
                  <c:v>96.062992125984252</c:v>
                </c:pt>
                <c:pt idx="6">
                  <c:v>94.225721784776908</c:v>
                </c:pt>
                <c:pt idx="7">
                  <c:v>90.551181102362193</c:v>
                </c:pt>
                <c:pt idx="8">
                  <c:v>90.157480314960623</c:v>
                </c:pt>
                <c:pt idx="9">
                  <c:v>86.220472440944889</c:v>
                </c:pt>
                <c:pt idx="10">
                  <c:v>86.089238845144351</c:v>
                </c:pt>
                <c:pt idx="11">
                  <c:v>81.233595800524938</c:v>
                </c:pt>
                <c:pt idx="12">
                  <c:v>80.70866141732283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DD-40F7-BC49-89CBC7EBE5F0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Data!$B$70:$O$70</c:f>
              <c:numCache>
                <c:formatCode>0.00</c:formatCode>
                <c:ptCount val="14"/>
                <c:pt idx="0">
                  <c:v>100</c:v>
                </c:pt>
                <c:pt idx="1">
                  <c:v>100.20491803278688</c:v>
                </c:pt>
                <c:pt idx="2">
                  <c:v>100.20491803278688</c:v>
                </c:pt>
                <c:pt idx="3">
                  <c:v>100.81967213114753</c:v>
                </c:pt>
                <c:pt idx="4">
                  <c:v>99.795081967213122</c:v>
                </c:pt>
                <c:pt idx="5">
                  <c:v>100.20491803278688</c:v>
                </c:pt>
                <c:pt idx="6">
                  <c:v>97.131147540983605</c:v>
                </c:pt>
                <c:pt idx="7">
                  <c:v>95.491803278688522</c:v>
                </c:pt>
                <c:pt idx="8">
                  <c:v>94.262295081967224</c:v>
                </c:pt>
                <c:pt idx="9">
                  <c:v>92.418032786885249</c:v>
                </c:pt>
                <c:pt idx="10">
                  <c:v>92.622950819672127</c:v>
                </c:pt>
                <c:pt idx="11">
                  <c:v>88.729508196721312</c:v>
                </c:pt>
                <c:pt idx="12">
                  <c:v>87.090163934426229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DD-40F7-BC49-89CBC7EBE5F0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Data!$B$71:$O$71</c:f>
              <c:numCache>
                <c:formatCode>0.00</c:formatCode>
                <c:ptCount val="14"/>
                <c:pt idx="0">
                  <c:v>100</c:v>
                </c:pt>
                <c:pt idx="1">
                  <c:v>98.192771084337352</c:v>
                </c:pt>
                <c:pt idx="2">
                  <c:v>98.192771084337352</c:v>
                </c:pt>
                <c:pt idx="3">
                  <c:v>96.98795180722891</c:v>
                </c:pt>
                <c:pt idx="4">
                  <c:v>96.385542168674704</c:v>
                </c:pt>
                <c:pt idx="5">
                  <c:v>96.385542168674704</c:v>
                </c:pt>
                <c:pt idx="6">
                  <c:v>96.98795180722891</c:v>
                </c:pt>
                <c:pt idx="7">
                  <c:v>92.771084337349393</c:v>
                </c:pt>
                <c:pt idx="8">
                  <c:v>90.361445783132538</c:v>
                </c:pt>
                <c:pt idx="9">
                  <c:v>87.951807228915655</c:v>
                </c:pt>
                <c:pt idx="10">
                  <c:v>90.361445783132538</c:v>
                </c:pt>
                <c:pt idx="11">
                  <c:v>84.337349397590373</c:v>
                </c:pt>
                <c:pt idx="12">
                  <c:v>83.734939759036138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DD-40F7-BC49-89CBC7EBE5F0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Data!$B$72:$O$72</c:f>
              <c:numCache>
                <c:formatCode>0.00</c:formatCode>
                <c:ptCount val="14"/>
                <c:pt idx="0">
                  <c:v>100</c:v>
                </c:pt>
                <c:pt idx="1">
                  <c:v>101.10803324099722</c:v>
                </c:pt>
                <c:pt idx="2">
                  <c:v>100.55401662049861</c:v>
                </c:pt>
                <c:pt idx="3">
                  <c:v>99.16897506925207</c:v>
                </c:pt>
                <c:pt idx="4">
                  <c:v>98.89196675900277</c:v>
                </c:pt>
                <c:pt idx="5">
                  <c:v>97.50692520775624</c:v>
                </c:pt>
                <c:pt idx="6">
                  <c:v>95.56786703601108</c:v>
                </c:pt>
                <c:pt idx="7">
                  <c:v>93.35180055401662</c:v>
                </c:pt>
                <c:pt idx="8">
                  <c:v>91.412742382271475</c:v>
                </c:pt>
                <c:pt idx="9">
                  <c:v>90.02770083102493</c:v>
                </c:pt>
                <c:pt idx="10">
                  <c:v>89.750692520775615</c:v>
                </c:pt>
                <c:pt idx="11">
                  <c:v>84.764542936288095</c:v>
                </c:pt>
                <c:pt idx="12">
                  <c:v>85.872576177285325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DD-40F7-BC49-89CBC7EBE5F0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Data!$B$73:$O$73</c:f>
              <c:numCache>
                <c:formatCode>0.00</c:formatCode>
                <c:ptCount val="14"/>
                <c:pt idx="0">
                  <c:v>100</c:v>
                </c:pt>
                <c:pt idx="1">
                  <c:v>100.28818443804035</c:v>
                </c:pt>
                <c:pt idx="2">
                  <c:v>99.135446685878961</c:v>
                </c:pt>
                <c:pt idx="3">
                  <c:v>96.829971181556189</c:v>
                </c:pt>
                <c:pt idx="4">
                  <c:v>96.829971181556189</c:v>
                </c:pt>
                <c:pt idx="5">
                  <c:v>95.100864553314125</c:v>
                </c:pt>
                <c:pt idx="6">
                  <c:v>95.100864553314125</c:v>
                </c:pt>
                <c:pt idx="7">
                  <c:v>91.354466858789635</c:v>
                </c:pt>
                <c:pt idx="8">
                  <c:v>89.04899135446685</c:v>
                </c:pt>
                <c:pt idx="9">
                  <c:v>85.014409221902014</c:v>
                </c:pt>
                <c:pt idx="10">
                  <c:v>83.285302593659935</c:v>
                </c:pt>
                <c:pt idx="11">
                  <c:v>78.38616714697406</c:v>
                </c:pt>
                <c:pt idx="12">
                  <c:v>77.233429394812674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5DD-40F7-BC49-89CBC7EBE5F0}"/>
            </c:ext>
          </c:extLst>
        </c:ser>
        <c:ser>
          <c:idx val="12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Data!$B$76:$O$76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5DD-40F7-BC49-89CBC7EBE5F0}"/>
            </c:ext>
          </c:extLst>
        </c:ser>
        <c:ser>
          <c:idx val="13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Data!$B$77:$O$77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5DD-40F7-BC49-89CBC7EBE5F0}"/>
            </c:ext>
          </c:extLst>
        </c:ser>
        <c:ser>
          <c:idx val="14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Data!$B$78:$O$78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5DD-40F7-BC49-89CBC7EBE5F0}"/>
            </c:ext>
          </c:extLst>
        </c:ser>
        <c:ser>
          <c:idx val="15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Data!$B$79:$O$79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5DD-40F7-BC49-89CBC7EBE5F0}"/>
            </c:ext>
          </c:extLst>
        </c:ser>
        <c:ser>
          <c:idx val="16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Data!$B$80:$O$80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5DD-40F7-BC49-89CBC7EBE5F0}"/>
            </c:ext>
          </c:extLst>
        </c:ser>
        <c:ser>
          <c:idx val="17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Data!$B$81:$O$81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5DD-40F7-BC49-89CBC7EBE5F0}"/>
            </c:ext>
          </c:extLst>
        </c:ser>
        <c:ser>
          <c:idx val="18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Data!$B$82:$O$82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5DD-40F7-BC49-89CBC7EBE5F0}"/>
            </c:ext>
          </c:extLst>
        </c:ser>
        <c:ser>
          <c:idx val="19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Data!$B$83:$O$83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5DD-40F7-BC49-89CBC7EBE5F0}"/>
            </c:ext>
          </c:extLst>
        </c:ser>
        <c:ser>
          <c:idx val="20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Data!$B$84:$O$84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5DD-40F7-BC49-89CBC7EBE5F0}"/>
            </c:ext>
          </c:extLst>
        </c:ser>
        <c:ser>
          <c:idx val="21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Data!$B$85:$O$85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5DD-40F7-BC49-89CBC7EBE5F0}"/>
            </c:ext>
          </c:extLst>
        </c:ser>
        <c:ser>
          <c:idx val="22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Data!$B$86:$O$86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5DD-40F7-BC49-89CBC7EBE5F0}"/>
            </c:ext>
          </c:extLst>
        </c:ser>
        <c:ser>
          <c:idx val="23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Data!$B$87:$O$87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5DD-40F7-BC49-89CBC7EBE5F0}"/>
            </c:ext>
          </c:extLst>
        </c:ser>
        <c:ser>
          <c:idx val="24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Data!$B$88:$O$88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5DD-40F7-BC49-89CBC7EBE5F0}"/>
            </c:ext>
          </c:extLst>
        </c:ser>
        <c:ser>
          <c:idx val="25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Data!$B$89:$O$89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5DD-40F7-BC49-89CBC7EBE5F0}"/>
            </c:ext>
          </c:extLst>
        </c:ser>
        <c:ser>
          <c:idx val="26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Data!$B$90:$O$90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5DD-40F7-BC49-89CBC7EBE5F0}"/>
            </c:ext>
          </c:extLst>
        </c:ser>
        <c:ser>
          <c:idx val="27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Data!$B$91:$O$91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A5DD-40F7-BC49-89CBC7EBE5F0}"/>
            </c:ext>
          </c:extLst>
        </c:ser>
        <c:ser>
          <c:idx val="28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Data!$B$92:$O$92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A5DD-40F7-BC49-89CBC7EBE5F0}"/>
            </c:ext>
          </c:extLst>
        </c:ser>
        <c:ser>
          <c:idx val="29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Data!$B$93:$O$93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A5DD-40F7-BC49-89CBC7EBE5F0}"/>
            </c:ext>
          </c:extLst>
        </c:ser>
        <c:ser>
          <c:idx val="30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Data!$B$94:$O$94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A5DD-40F7-BC49-89CBC7EBE5F0}"/>
            </c:ext>
          </c:extLst>
        </c:ser>
        <c:ser>
          <c:idx val="31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Data!$B$95:$O$95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5DD-40F7-BC49-89CBC7EBE5F0}"/>
            </c:ext>
          </c:extLst>
        </c:ser>
        <c:ser>
          <c:idx val="32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Data!$B$96:$O$96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5DD-40F7-BC49-89CBC7EBE5F0}"/>
            </c:ext>
          </c:extLst>
        </c:ser>
        <c:ser>
          <c:idx val="33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Data!$B$97:$O$97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5DD-40F7-BC49-89CBC7EBE5F0}"/>
            </c:ext>
          </c:extLst>
        </c:ser>
        <c:ser>
          <c:idx val="34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Data!$B$98:$O$98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5DD-40F7-BC49-89CBC7EBE5F0}"/>
            </c:ext>
          </c:extLst>
        </c:ser>
        <c:ser>
          <c:idx val="35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Data!$B$99:$O$99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5DD-40F7-BC49-89CBC7EBE5F0}"/>
            </c:ext>
          </c:extLst>
        </c:ser>
        <c:ser>
          <c:idx val="36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Data!$B$100:$O$100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5DD-40F7-BC49-89CBC7EBE5F0}"/>
            </c:ext>
          </c:extLst>
        </c:ser>
        <c:ser>
          <c:idx val="37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Data!$B$101:$O$101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5DD-40F7-BC49-89CBC7EBE5F0}"/>
            </c:ext>
          </c:extLst>
        </c:ser>
        <c:ser>
          <c:idx val="38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Data!$B$102:$O$102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A5DD-40F7-BC49-89CBC7EBE5F0}"/>
            </c:ext>
          </c:extLst>
        </c:ser>
        <c:ser>
          <c:idx val="39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Data!$B$103:$O$103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A5DD-40F7-BC49-89CBC7EBE5F0}"/>
            </c:ext>
          </c:extLst>
        </c:ser>
        <c:ser>
          <c:idx val="40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Data!$B$104:$O$104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A5DD-40F7-BC49-89CBC7EBE5F0}"/>
            </c:ext>
          </c:extLst>
        </c:ser>
        <c:ser>
          <c:idx val="41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Data!$B$105:$O$105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A5DD-40F7-BC49-89CBC7EBE5F0}"/>
            </c:ext>
          </c:extLst>
        </c:ser>
        <c:ser>
          <c:idx val="42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Data!$B$106:$O$106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A5DD-40F7-BC49-89CBC7EBE5F0}"/>
            </c:ext>
          </c:extLst>
        </c:ser>
        <c:ser>
          <c:idx val="43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Data!$B$107:$O$107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A5DD-40F7-BC49-89CBC7EBE5F0}"/>
            </c:ext>
          </c:extLst>
        </c:ser>
        <c:ser>
          <c:idx val="44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Data!$B$108:$O$108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A5DD-40F7-BC49-89CBC7EBE5F0}"/>
            </c:ext>
          </c:extLst>
        </c:ser>
        <c:ser>
          <c:idx val="45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Data!$B$109:$O$109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A5DD-40F7-BC49-89CBC7EBE5F0}"/>
            </c:ext>
          </c:extLst>
        </c:ser>
        <c:ser>
          <c:idx val="46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Data!$B$110:$O$110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A5DD-40F7-BC49-89CBC7EBE5F0}"/>
            </c:ext>
          </c:extLst>
        </c:ser>
        <c:ser>
          <c:idx val="47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Data!$B$111:$O$111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A5DD-40F7-BC49-89CBC7EBE5F0}"/>
            </c:ext>
          </c:extLst>
        </c:ser>
        <c:ser>
          <c:idx val="48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Data!$B$112:$O$112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A5DD-40F7-BC49-89CBC7EBE5F0}"/>
            </c:ext>
          </c:extLst>
        </c:ser>
        <c:ser>
          <c:idx val="49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Data!$B$113:$O$113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A5DD-40F7-BC49-89CBC7EBE5F0}"/>
            </c:ext>
          </c:extLst>
        </c:ser>
        <c:ser>
          <c:idx val="50"/>
          <c:order val="48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Data!$B$119:$O$119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1.1785109871878667</c:v>
                  </c:pt>
                  <c:pt idx="2">
                    <c:v>1.0908725649758715</c:v>
                  </c:pt>
                  <c:pt idx="3">
                    <c:v>1.0907673370337361</c:v>
                  </c:pt>
                  <c:pt idx="4">
                    <c:v>1.2329454042126269</c:v>
                  </c:pt>
                  <c:pt idx="5">
                    <c:v>1.6195555501587675</c:v>
                  </c:pt>
                  <c:pt idx="6">
                    <c:v>1.3955932297070133</c:v>
                  </c:pt>
                  <c:pt idx="7">
                    <c:v>2.0856886834999013</c:v>
                  </c:pt>
                  <c:pt idx="8">
                    <c:v>2.0477044503249249</c:v>
                  </c:pt>
                  <c:pt idx="9">
                    <c:v>1.9442277400998262</c:v>
                  </c:pt>
                  <c:pt idx="10">
                    <c:v>2.0320504717372954</c:v>
                  </c:pt>
                  <c:pt idx="11">
                    <c:v>2.5469925210975219</c:v>
                  </c:pt>
                  <c:pt idx="12">
                    <c:v>2.2353885028293017</c:v>
                  </c:pt>
                  <c:pt idx="13">
                    <c:v>0</c:v>
                  </c:pt>
                </c:numCache>
              </c:numRef>
            </c:plus>
            <c:minus>
              <c:numRef>
                <c:f>Data!$B$119:$O$119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1.1785109871878667</c:v>
                  </c:pt>
                  <c:pt idx="2">
                    <c:v>1.0908725649758715</c:v>
                  </c:pt>
                  <c:pt idx="3">
                    <c:v>1.0907673370337361</c:v>
                  </c:pt>
                  <c:pt idx="4">
                    <c:v>1.2329454042126269</c:v>
                  </c:pt>
                  <c:pt idx="5">
                    <c:v>1.6195555501587675</c:v>
                  </c:pt>
                  <c:pt idx="6">
                    <c:v>1.3955932297070133</c:v>
                  </c:pt>
                  <c:pt idx="7">
                    <c:v>2.0856886834999013</c:v>
                  </c:pt>
                  <c:pt idx="8">
                    <c:v>2.0477044503249249</c:v>
                  </c:pt>
                  <c:pt idx="9">
                    <c:v>1.9442277400998262</c:v>
                  </c:pt>
                  <c:pt idx="10">
                    <c:v>2.0320504717372954</c:v>
                  </c:pt>
                  <c:pt idx="11">
                    <c:v>2.5469925210975219</c:v>
                  </c:pt>
                  <c:pt idx="12">
                    <c:v>2.2353885028293017</c:v>
                  </c:pt>
                  <c:pt idx="13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Data!$B$114:$O$114</c:f>
              <c:numCache>
                <c:formatCode>0.00</c:formatCode>
                <c:ptCount val="14"/>
                <c:pt idx="0">
                  <c:v>100</c:v>
                </c:pt>
                <c:pt idx="1">
                  <c:v>99.578516721910631</c:v>
                </c:pt>
                <c:pt idx="2">
                  <c:v>99.820625906896026</c:v>
                </c:pt>
                <c:pt idx="3">
                  <c:v>99.189243617423372</c:v>
                </c:pt>
                <c:pt idx="4">
                  <c:v>98.293010520997285</c:v>
                </c:pt>
                <c:pt idx="5">
                  <c:v>98.134708383028126</c:v>
                </c:pt>
                <c:pt idx="6">
                  <c:v>96.763665425048231</c:v>
                </c:pt>
                <c:pt idx="7">
                  <c:v>94.567560158931613</c:v>
                </c:pt>
                <c:pt idx="8">
                  <c:v>92.522074787595017</c:v>
                </c:pt>
                <c:pt idx="9">
                  <c:v>89.437306413114669</c:v>
                </c:pt>
                <c:pt idx="10">
                  <c:v>88.961176201585076</c:v>
                </c:pt>
                <c:pt idx="11">
                  <c:v>84.832782420731135</c:v>
                </c:pt>
                <c:pt idx="12">
                  <c:v>82.952206894115932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A5DD-40F7-BC49-89CBC7EBE5F0}"/>
            </c:ext>
          </c:extLst>
        </c:ser>
        <c:ser>
          <c:idx val="51"/>
          <c:order val="49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Data!$B$122:$O$122</c:f>
              <c:numCache>
                <c:formatCode>0.00</c:formatCode>
                <c:ptCount val="14"/>
                <c:pt idx="0">
                  <c:v>89.489856090423885</c:v>
                </c:pt>
                <c:pt idx="1">
                  <c:v>89.489856090423885</c:v>
                </c:pt>
                <c:pt idx="2">
                  <c:v>89.489856090423885</c:v>
                </c:pt>
                <c:pt idx="3">
                  <c:v>89.489856090423885</c:v>
                </c:pt>
                <c:pt idx="4">
                  <c:v>89.489856090423885</c:v>
                </c:pt>
                <c:pt idx="5">
                  <c:v>89.489856090423885</c:v>
                </c:pt>
                <c:pt idx="6">
                  <c:v>89.489856090423885</c:v>
                </c:pt>
                <c:pt idx="7">
                  <c:v>89.489856090423885</c:v>
                </c:pt>
                <c:pt idx="8">
                  <c:v>89.489856090423885</c:v>
                </c:pt>
                <c:pt idx="9">
                  <c:v>89.489856090423885</c:v>
                </c:pt>
                <c:pt idx="10">
                  <c:v>89.489856090423885</c:v>
                </c:pt>
                <c:pt idx="11">
                  <c:v>89.489856090423885</c:v>
                </c:pt>
                <c:pt idx="12">
                  <c:v>89.489856090423885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A5DD-40F7-BC49-89CBC7EBE5F0}"/>
            </c:ext>
          </c:extLst>
        </c:ser>
        <c:ser>
          <c:idx val="52"/>
          <c:order val="50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Data!$B$123:$O$123</c:f>
              <c:numCache>
                <c:formatCode>0.00</c:formatCode>
                <c:ptCount val="14"/>
                <c:pt idx="0">
                  <c:v>110.51014390957612</c:v>
                </c:pt>
                <c:pt idx="1">
                  <c:v>110.51014390957612</c:v>
                </c:pt>
                <c:pt idx="2">
                  <c:v>110.51014390957612</c:v>
                </c:pt>
                <c:pt idx="3">
                  <c:v>110.51014390957612</c:v>
                </c:pt>
                <c:pt idx="4">
                  <c:v>110.51014390957612</c:v>
                </c:pt>
                <c:pt idx="5">
                  <c:v>110.51014390957612</c:v>
                </c:pt>
                <c:pt idx="6">
                  <c:v>110.51014390957612</c:v>
                </c:pt>
                <c:pt idx="7">
                  <c:v>110.51014390957612</c:v>
                </c:pt>
                <c:pt idx="8">
                  <c:v>110.51014390957612</c:v>
                </c:pt>
                <c:pt idx="9">
                  <c:v>110.51014390957612</c:v>
                </c:pt>
                <c:pt idx="10">
                  <c:v>110.51014390957612</c:v>
                </c:pt>
                <c:pt idx="11">
                  <c:v>110.51014390957612</c:v>
                </c:pt>
                <c:pt idx="12">
                  <c:v>110.51014390957612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A5DD-40F7-BC49-89CBC7EBE5F0}"/>
            </c:ext>
          </c:extLst>
        </c:ser>
        <c:ser>
          <c:idx val="53"/>
          <c:order val="51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Data!$B$124:$O$124</c:f>
              <c:numCache>
                <c:formatCode>0.00</c:formatCode>
                <c:ptCount val="14"/>
                <c:pt idx="0">
                  <c:v>83.283333333333331</c:v>
                </c:pt>
                <c:pt idx="1">
                  <c:v>83.283333333333331</c:v>
                </c:pt>
                <c:pt idx="2">
                  <c:v>83.283333333333331</c:v>
                </c:pt>
                <c:pt idx="3">
                  <c:v>83.283333333333331</c:v>
                </c:pt>
                <c:pt idx="4">
                  <c:v>83.283333333333331</c:v>
                </c:pt>
                <c:pt idx="5">
                  <c:v>83.283333333333331</c:v>
                </c:pt>
                <c:pt idx="6">
                  <c:v>83.283333333333331</c:v>
                </c:pt>
                <c:pt idx="7">
                  <c:v>83.283333333333331</c:v>
                </c:pt>
                <c:pt idx="8">
                  <c:v>83.283333333333331</c:v>
                </c:pt>
                <c:pt idx="9">
                  <c:v>83.283333333333331</c:v>
                </c:pt>
                <c:pt idx="10">
                  <c:v>83.283333333333331</c:v>
                </c:pt>
                <c:pt idx="11">
                  <c:v>83.283333333333331</c:v>
                </c:pt>
                <c:pt idx="12">
                  <c:v>83.283333333333331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A5DD-40F7-BC49-89CBC7EBE5F0}"/>
            </c:ext>
          </c:extLst>
        </c:ser>
        <c:ser>
          <c:idx val="54"/>
          <c:order val="52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Data!$B$125:$O$125</c:f>
              <c:numCache>
                <c:formatCode>0.00</c:formatCode>
                <c:ptCount val="14"/>
                <c:pt idx="0">
                  <c:v>116.71666666666667</c:v>
                </c:pt>
                <c:pt idx="1">
                  <c:v>116.71666666666667</c:v>
                </c:pt>
                <c:pt idx="2">
                  <c:v>116.71666666666667</c:v>
                </c:pt>
                <c:pt idx="3">
                  <c:v>116.71666666666667</c:v>
                </c:pt>
                <c:pt idx="4">
                  <c:v>116.71666666666667</c:v>
                </c:pt>
                <c:pt idx="5">
                  <c:v>116.71666666666667</c:v>
                </c:pt>
                <c:pt idx="6">
                  <c:v>116.71666666666667</c:v>
                </c:pt>
                <c:pt idx="7">
                  <c:v>116.71666666666667</c:v>
                </c:pt>
                <c:pt idx="8">
                  <c:v>116.71666666666667</c:v>
                </c:pt>
                <c:pt idx="9">
                  <c:v>116.71666666666667</c:v>
                </c:pt>
                <c:pt idx="10">
                  <c:v>116.71666666666667</c:v>
                </c:pt>
                <c:pt idx="11">
                  <c:v>116.71666666666667</c:v>
                </c:pt>
                <c:pt idx="12">
                  <c:v>116.71666666666667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A5DD-40F7-BC49-89CBC7EBE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13504"/>
        <c:axId val="53023872"/>
      </c:scatterChart>
      <c:valAx>
        <c:axId val="5301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3023872"/>
        <c:crosses val="autoZero"/>
        <c:crossBetween val="midCat"/>
      </c:valAx>
      <c:valAx>
        <c:axId val="53023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301350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549348</xdr:colOff>
      <xdr:row>3</xdr:row>
      <xdr:rowOff>160753</xdr:rowOff>
    </xdr:from>
    <xdr:to>
      <xdr:col>24</xdr:col>
      <xdr:colOff>647319</xdr:colOff>
      <xdr:row>37</xdr:row>
      <xdr:rowOff>62782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63</xdr:row>
      <xdr:rowOff>0</xdr:rowOff>
    </xdr:from>
    <xdr:to>
      <xdr:col>23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0</xdr:colOff>
      <xdr:row>5</xdr:row>
      <xdr:rowOff>0</xdr:rowOff>
    </xdr:from>
    <xdr:to>
      <xdr:col>34</xdr:col>
      <xdr:colOff>11189</xdr:colOff>
      <xdr:row>14</xdr:row>
      <xdr:rowOff>159263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51715" y="1096483"/>
          <a:ext cx="7952381" cy="1809524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16</xdr:row>
      <xdr:rowOff>0</xdr:rowOff>
    </xdr:from>
    <xdr:to>
      <xdr:col>38</xdr:col>
      <xdr:colOff>751438</xdr:colOff>
      <xdr:row>29</xdr:row>
      <xdr:rowOff>44218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0" y="3123314"/>
          <a:ext cx="11838095" cy="2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ologicalvariation.eu/search?query=insul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F20" sqref="F20"/>
    </sheetView>
  </sheetViews>
  <sheetFormatPr defaultColWidth="11.42578125" defaultRowHeight="12.75" x14ac:dyDescent="0.2"/>
  <cols>
    <col min="1" max="2" width="11.42578125" style="35"/>
    <col min="3" max="3" width="31.42578125" style="35" bestFit="1" customWidth="1"/>
    <col min="4" max="16384" width="11.42578125" style="35"/>
  </cols>
  <sheetData>
    <row r="3" spans="3:9" ht="57" customHeight="1" x14ac:dyDescent="0.6">
      <c r="C3" s="119" t="s">
        <v>44</v>
      </c>
      <c r="D3" s="119"/>
      <c r="E3" s="119"/>
      <c r="F3" s="119"/>
      <c r="G3" s="119"/>
      <c r="H3" s="119"/>
      <c r="I3" s="119"/>
    </row>
    <row r="5" spans="3:9" ht="34.5" x14ac:dyDescent="0.45">
      <c r="C5" s="36" t="s">
        <v>45</v>
      </c>
      <c r="D5" s="36" t="s">
        <v>52</v>
      </c>
    </row>
    <row r="8" spans="3:9" ht="25.5" customHeight="1" x14ac:dyDescent="0.3">
      <c r="C8" s="37" t="s">
        <v>46</v>
      </c>
      <c r="D8" s="64" t="s">
        <v>78</v>
      </c>
      <c r="E8" s="65"/>
      <c r="F8" s="65"/>
      <c r="G8" s="65"/>
      <c r="H8" s="65"/>
      <c r="I8" s="66"/>
    </row>
    <row r="9" spans="3:9" ht="26.25" customHeight="1" x14ac:dyDescent="0.3">
      <c r="C9" s="37" t="s">
        <v>47</v>
      </c>
      <c r="D9" s="120" t="s">
        <v>117</v>
      </c>
      <c r="E9" s="121"/>
      <c r="F9" s="121"/>
      <c r="G9" s="121"/>
      <c r="H9" s="121"/>
      <c r="I9" s="122"/>
    </row>
    <row r="10" spans="3:9" ht="20.25" x14ac:dyDescent="0.3">
      <c r="C10" s="37" t="s">
        <v>48</v>
      </c>
      <c r="D10" s="123" t="s">
        <v>116</v>
      </c>
      <c r="E10" s="124"/>
      <c r="F10" s="124"/>
      <c r="G10" s="124"/>
      <c r="H10" s="124"/>
      <c r="I10" s="125"/>
    </row>
    <row r="11" spans="3:9" x14ac:dyDescent="0.2">
      <c r="C11" s="38" t="s">
        <v>49</v>
      </c>
      <c r="D11" s="126"/>
      <c r="E11" s="127"/>
      <c r="F11" s="127"/>
      <c r="G11" s="127"/>
      <c r="H11" s="127"/>
      <c r="I11" s="128"/>
    </row>
    <row r="12" spans="3:9" ht="25.5" customHeight="1" x14ac:dyDescent="0.3">
      <c r="C12" s="37" t="s">
        <v>50</v>
      </c>
      <c r="D12" s="120" t="s">
        <v>88</v>
      </c>
      <c r="E12" s="121"/>
      <c r="F12" s="121"/>
      <c r="G12" s="121"/>
      <c r="H12" s="121"/>
      <c r="I12" s="122"/>
    </row>
    <row r="13" spans="3:9" ht="24.75" customHeight="1" x14ac:dyDescent="0.3">
      <c r="C13" s="37" t="s">
        <v>51</v>
      </c>
      <c r="D13" s="120" t="s">
        <v>115</v>
      </c>
      <c r="E13" s="121"/>
      <c r="F13" s="121"/>
      <c r="G13" s="121"/>
      <c r="H13" s="121"/>
      <c r="I13" s="122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workbookViewId="0">
      <selection activeCell="B11" sqref="B11"/>
    </sheetView>
  </sheetViews>
  <sheetFormatPr defaultColWidth="11.42578125" defaultRowHeight="12.75" x14ac:dyDescent="0.2"/>
  <cols>
    <col min="1" max="1" width="57.42578125" style="40" customWidth="1"/>
    <col min="2" max="2" width="20.28515625" style="40" customWidth="1"/>
    <col min="3" max="3" width="13" style="40" customWidth="1"/>
    <col min="4" max="4" width="13.28515625" style="40" customWidth="1"/>
    <col min="5" max="5" width="13.42578125" style="40" customWidth="1"/>
    <col min="6" max="6" width="13.5703125" style="40" customWidth="1"/>
    <col min="7" max="7" width="13.7109375" style="40" bestFit="1" customWidth="1"/>
    <col min="8" max="10" width="11.42578125" style="40"/>
    <col min="11" max="11" width="14" style="40" customWidth="1"/>
    <col min="12" max="14" width="11.42578125" style="40"/>
    <col min="15" max="15" width="15" style="40" bestFit="1" customWidth="1"/>
    <col min="16" max="16384" width="11.42578125" style="40"/>
  </cols>
  <sheetData>
    <row r="1" spans="1:7" ht="20.25" x14ac:dyDescent="0.3">
      <c r="A1" s="39" t="s">
        <v>42</v>
      </c>
      <c r="B1" s="39"/>
      <c r="C1" s="39"/>
      <c r="D1" s="39"/>
      <c r="E1" s="39"/>
      <c r="F1" s="39"/>
      <c r="G1" s="39"/>
    </row>
    <row r="2" spans="1:7" ht="20.25" x14ac:dyDescent="0.3">
      <c r="A2" s="76" t="s">
        <v>88</v>
      </c>
      <c r="B2" s="39"/>
      <c r="C2" s="39"/>
      <c r="D2" s="39"/>
      <c r="E2" s="39"/>
      <c r="F2" s="39"/>
      <c r="G2" s="39"/>
    </row>
    <row r="3" spans="1:7" ht="20.25" x14ac:dyDescent="0.3">
      <c r="A3" s="39"/>
      <c r="D3" s="39"/>
      <c r="E3" s="39"/>
      <c r="F3" s="39"/>
      <c r="G3" s="39"/>
    </row>
    <row r="4" spans="1:7" ht="15" x14ac:dyDescent="0.2">
      <c r="A4" s="41" t="s">
        <v>40</v>
      </c>
      <c r="B4" s="41"/>
      <c r="C4" s="41"/>
      <c r="D4" s="41"/>
      <c r="E4" s="41"/>
      <c r="F4" s="41"/>
      <c r="G4" s="41"/>
    </row>
    <row r="5" spans="1:7" ht="15" x14ac:dyDescent="0.2">
      <c r="A5" s="67" t="s">
        <v>90</v>
      </c>
      <c r="B5" s="41"/>
      <c r="C5" s="41"/>
      <c r="D5" s="41"/>
      <c r="E5" s="41"/>
      <c r="F5" s="41"/>
      <c r="G5" s="41"/>
    </row>
    <row r="6" spans="1:7" ht="15" x14ac:dyDescent="0.2">
      <c r="A6" s="41"/>
      <c r="B6" s="41"/>
      <c r="C6" s="41"/>
      <c r="D6" s="41"/>
      <c r="E6" s="41"/>
      <c r="F6" s="41"/>
      <c r="G6" s="41"/>
    </row>
    <row r="7" spans="1:7" ht="15" x14ac:dyDescent="0.2">
      <c r="A7" s="41" t="s">
        <v>41</v>
      </c>
      <c r="B7" s="41"/>
      <c r="C7" s="41"/>
      <c r="D7" s="41"/>
      <c r="E7" s="41"/>
      <c r="F7" s="41"/>
      <c r="G7" s="41"/>
    </row>
    <row r="8" spans="1:7" ht="15" x14ac:dyDescent="0.2">
      <c r="A8" s="75" t="s">
        <v>89</v>
      </c>
      <c r="B8" s="41"/>
      <c r="C8" s="41"/>
      <c r="D8" s="41"/>
      <c r="E8" s="41"/>
      <c r="F8" s="41"/>
      <c r="G8" s="41"/>
    </row>
    <row r="9" spans="1:7" ht="15" x14ac:dyDescent="0.2">
      <c r="A9" s="41"/>
      <c r="B9" s="41"/>
      <c r="C9" s="41"/>
      <c r="D9" s="41"/>
      <c r="E9" s="41"/>
      <c r="F9" s="41"/>
      <c r="G9" s="41"/>
    </row>
    <row r="10" spans="1:7" ht="15" x14ac:dyDescent="0.2">
      <c r="A10" s="41" t="s">
        <v>43</v>
      </c>
      <c r="B10" s="41"/>
      <c r="C10" s="41"/>
      <c r="D10" s="41"/>
      <c r="E10" s="41"/>
      <c r="F10" s="41"/>
      <c r="G10" s="41"/>
    </row>
    <row r="11" spans="1:7" ht="15" x14ac:dyDescent="0.2">
      <c r="A11" s="75" t="s">
        <v>150</v>
      </c>
      <c r="B11" s="41"/>
      <c r="C11" s="41"/>
      <c r="D11" s="41"/>
      <c r="E11" s="41"/>
      <c r="F11" s="41"/>
      <c r="G11" s="41"/>
    </row>
    <row r="12" spans="1:7" ht="15" x14ac:dyDescent="0.2">
      <c r="A12" s="41"/>
      <c r="B12" s="41"/>
      <c r="C12" s="41"/>
      <c r="D12" s="41"/>
      <c r="E12" s="41"/>
      <c r="F12" s="41"/>
      <c r="G12" s="41"/>
    </row>
    <row r="13" spans="1:7" ht="15" x14ac:dyDescent="0.2">
      <c r="A13" s="41" t="s">
        <v>34</v>
      </c>
      <c r="B13" s="41"/>
      <c r="C13" s="41"/>
      <c r="D13" s="41"/>
      <c r="E13" s="41"/>
      <c r="F13" s="41"/>
      <c r="G13" s="41"/>
    </row>
    <row r="14" spans="1:7" ht="15" x14ac:dyDescent="0.2">
      <c r="A14" s="42"/>
      <c r="B14" s="43" t="s">
        <v>31</v>
      </c>
      <c r="C14" s="43"/>
      <c r="D14" s="43"/>
      <c r="E14" s="41"/>
      <c r="F14" s="41"/>
      <c r="G14" s="41"/>
    </row>
    <row r="15" spans="1:7" ht="15" x14ac:dyDescent="0.2">
      <c r="A15" s="42" t="s">
        <v>148</v>
      </c>
      <c r="B15" s="43" t="s">
        <v>33</v>
      </c>
      <c r="C15" s="44"/>
      <c r="D15" s="45"/>
      <c r="E15" s="41"/>
      <c r="F15" s="41"/>
      <c r="G15" s="41"/>
    </row>
    <row r="16" spans="1:7" ht="15" x14ac:dyDescent="0.2">
      <c r="A16" s="42"/>
      <c r="B16" s="44" t="s">
        <v>32</v>
      </c>
      <c r="C16" s="46"/>
      <c r="D16" s="45"/>
      <c r="E16" s="41"/>
      <c r="F16" s="41"/>
      <c r="G16" s="41"/>
    </row>
    <row r="17" spans="1:15" ht="15" x14ac:dyDescent="0.2">
      <c r="A17" s="41"/>
      <c r="B17" s="41"/>
      <c r="C17" s="41"/>
      <c r="D17" s="41"/>
      <c r="E17" s="41"/>
      <c r="F17" s="41"/>
      <c r="G17" s="41"/>
    </row>
    <row r="18" spans="1:15" ht="15" x14ac:dyDescent="0.2">
      <c r="A18" s="41" t="s">
        <v>36</v>
      </c>
      <c r="B18" s="41"/>
      <c r="C18" s="41"/>
      <c r="D18" s="41"/>
      <c r="E18" s="41"/>
      <c r="F18" s="41"/>
      <c r="G18" s="41"/>
    </row>
    <row r="19" spans="1:15" ht="15" x14ac:dyDescent="0.2">
      <c r="A19" s="42"/>
      <c r="B19" s="43" t="s">
        <v>35</v>
      </c>
      <c r="C19" s="41"/>
      <c r="D19" s="41"/>
      <c r="E19" s="41"/>
      <c r="F19" s="41"/>
      <c r="G19" s="41"/>
    </row>
    <row r="20" spans="1:15" ht="15" x14ac:dyDescent="0.2">
      <c r="A20" s="42"/>
      <c r="B20" s="43" t="s">
        <v>38</v>
      </c>
      <c r="C20" s="41"/>
      <c r="D20" s="41"/>
      <c r="E20" s="41"/>
      <c r="F20" s="41"/>
      <c r="G20" s="41"/>
    </row>
    <row r="21" spans="1:15" ht="15" x14ac:dyDescent="0.2">
      <c r="A21" s="42"/>
      <c r="B21" s="43" t="s">
        <v>37</v>
      </c>
      <c r="C21" s="41"/>
      <c r="D21" s="41"/>
      <c r="E21" s="41"/>
      <c r="F21" s="41"/>
      <c r="G21" s="41"/>
    </row>
    <row r="22" spans="1:15" ht="15" x14ac:dyDescent="0.2">
      <c r="A22" s="42" t="s">
        <v>118</v>
      </c>
      <c r="B22" s="43" t="s">
        <v>39</v>
      </c>
      <c r="C22" s="41"/>
      <c r="D22" s="41"/>
      <c r="E22" s="41"/>
      <c r="F22" s="41"/>
      <c r="G22" s="41"/>
    </row>
    <row r="23" spans="1:15" ht="15" x14ac:dyDescent="0.2">
      <c r="A23" s="41"/>
      <c r="B23" s="41"/>
      <c r="C23" s="41"/>
      <c r="D23" s="41"/>
      <c r="E23" s="41"/>
      <c r="F23" s="41"/>
      <c r="G23" s="41"/>
    </row>
    <row r="24" spans="1:15" ht="15" x14ac:dyDescent="0.2">
      <c r="A24" s="41" t="s">
        <v>53</v>
      </c>
      <c r="B24" s="41"/>
      <c r="C24" s="41"/>
      <c r="D24" s="41"/>
      <c r="E24" s="41"/>
      <c r="F24" s="41"/>
      <c r="G24" s="41"/>
    </row>
    <row r="25" spans="1:15" ht="15.75" x14ac:dyDescent="0.25">
      <c r="A25" s="47" t="s">
        <v>54</v>
      </c>
      <c r="B25" s="43" t="s">
        <v>55</v>
      </c>
      <c r="C25" s="43" t="s">
        <v>56</v>
      </c>
      <c r="D25" s="43" t="s">
        <v>57</v>
      </c>
      <c r="E25" s="43" t="s">
        <v>58</v>
      </c>
      <c r="F25" s="43" t="s">
        <v>59</v>
      </c>
      <c r="G25" s="43" t="s">
        <v>60</v>
      </c>
      <c r="H25" s="43" t="s">
        <v>81</v>
      </c>
      <c r="I25" s="43" t="s">
        <v>82</v>
      </c>
      <c r="J25" s="43" t="s">
        <v>83</v>
      </c>
      <c r="K25" s="43" t="s">
        <v>84</v>
      </c>
      <c r="L25" s="43" t="s">
        <v>85</v>
      </c>
      <c r="M25" s="43" t="s">
        <v>106</v>
      </c>
      <c r="N25" s="43" t="s">
        <v>107</v>
      </c>
      <c r="O25" s="43" t="s">
        <v>108</v>
      </c>
    </row>
    <row r="26" spans="1:15" ht="15" x14ac:dyDescent="0.2">
      <c r="A26" s="43" t="s">
        <v>61</v>
      </c>
      <c r="B26" s="67" t="s">
        <v>113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15.75" thickBot="1" x14ac:dyDescent="0.25">
      <c r="A27" s="43" t="s">
        <v>62</v>
      </c>
      <c r="B27" s="67" t="s">
        <v>91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5" ht="15" x14ac:dyDescent="0.2">
      <c r="A28" s="43" t="s">
        <v>63</v>
      </c>
      <c r="B28" s="67" t="s">
        <v>92</v>
      </c>
      <c r="C28" s="90" t="s">
        <v>93</v>
      </c>
      <c r="D28" s="90" t="s">
        <v>94</v>
      </c>
      <c r="E28" s="90" t="s">
        <v>95</v>
      </c>
      <c r="F28" s="91" t="s">
        <v>96</v>
      </c>
      <c r="G28" s="91" t="s">
        <v>97</v>
      </c>
      <c r="H28" s="91" t="s">
        <v>98</v>
      </c>
      <c r="I28" s="91" t="s">
        <v>99</v>
      </c>
      <c r="J28" s="91" t="s">
        <v>100</v>
      </c>
      <c r="K28" s="91" t="s">
        <v>109</v>
      </c>
      <c r="L28" s="91" t="s">
        <v>110</v>
      </c>
      <c r="M28" s="91" t="s">
        <v>101</v>
      </c>
      <c r="N28" s="91" t="s">
        <v>111</v>
      </c>
      <c r="O28" s="91" t="s">
        <v>112</v>
      </c>
    </row>
    <row r="29" spans="1:15" ht="15" x14ac:dyDescent="0.2">
      <c r="A29" s="43" t="s">
        <v>64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1:15" ht="15" x14ac:dyDescent="0.2">
      <c r="A30" s="43" t="s">
        <v>79</v>
      </c>
      <c r="B30" s="67" t="s">
        <v>119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1:15" ht="15.75" thickBot="1" x14ac:dyDescent="0.25">
      <c r="A31" s="48" t="s">
        <v>65</v>
      </c>
      <c r="B31" s="68" t="s">
        <v>120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15" ht="15" x14ac:dyDescent="0.2">
      <c r="A32" s="49" t="s">
        <v>66</v>
      </c>
      <c r="B32" s="69"/>
      <c r="C32" s="69"/>
      <c r="D32" s="69"/>
      <c r="E32" s="69"/>
      <c r="F32" s="69"/>
      <c r="G32" s="70"/>
      <c r="H32" s="70"/>
      <c r="I32" s="70"/>
      <c r="J32" s="70"/>
      <c r="K32" s="70"/>
      <c r="L32" s="70"/>
      <c r="M32" s="70"/>
      <c r="N32" s="70"/>
      <c r="O32" s="70"/>
    </row>
    <row r="33" spans="1:15" ht="15" x14ac:dyDescent="0.2">
      <c r="A33" s="50" t="s">
        <v>67</v>
      </c>
      <c r="B33" s="67">
        <v>2000</v>
      </c>
      <c r="C33" s="67"/>
      <c r="D33" s="67"/>
      <c r="E33" s="67"/>
      <c r="F33" s="67"/>
      <c r="G33" s="71"/>
      <c r="H33" s="71"/>
      <c r="I33" s="71"/>
      <c r="J33" s="71"/>
      <c r="K33" s="71"/>
      <c r="L33" s="71"/>
      <c r="M33" s="71"/>
      <c r="N33" s="71"/>
      <c r="O33" s="71"/>
    </row>
    <row r="34" spans="1:15" ht="15" x14ac:dyDescent="0.2">
      <c r="A34" s="50" t="s">
        <v>68</v>
      </c>
      <c r="B34" s="67">
        <v>20</v>
      </c>
      <c r="C34" s="67"/>
      <c r="D34" s="67"/>
      <c r="E34" s="67"/>
      <c r="F34" s="67"/>
      <c r="G34" s="71"/>
      <c r="H34" s="71"/>
      <c r="I34" s="71"/>
      <c r="J34" s="71"/>
      <c r="K34" s="71"/>
      <c r="L34" s="71"/>
      <c r="M34" s="71"/>
      <c r="N34" s="71"/>
      <c r="O34" s="71"/>
    </row>
    <row r="35" spans="1:15" ht="15.75" thickBot="1" x14ac:dyDescent="0.25">
      <c r="A35" s="51" t="s">
        <v>69</v>
      </c>
      <c r="B35" s="72">
        <v>10</v>
      </c>
      <c r="C35" s="72"/>
      <c r="D35" s="72"/>
      <c r="E35" s="72"/>
      <c r="F35" s="72"/>
      <c r="G35" s="73"/>
      <c r="H35" s="73"/>
      <c r="I35" s="73"/>
      <c r="J35" s="73"/>
      <c r="K35" s="73"/>
      <c r="L35" s="73"/>
      <c r="M35" s="73"/>
      <c r="N35" s="73"/>
      <c r="O35" s="73"/>
    </row>
    <row r="36" spans="1:15" ht="15" x14ac:dyDescent="0.2">
      <c r="A36" s="52" t="s">
        <v>70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1:15" ht="18" x14ac:dyDescent="0.2">
      <c r="A37" s="43" t="s">
        <v>71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5" ht="15" x14ac:dyDescent="0.2">
      <c r="A38" s="43" t="s">
        <v>30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5" ht="15" x14ac:dyDescent="0.2">
      <c r="A39" s="43" t="s">
        <v>72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1:15" ht="15" x14ac:dyDescent="0.2">
      <c r="A40" s="43" t="s">
        <v>73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5" ht="15" x14ac:dyDescent="0.2">
      <c r="A41" s="43" t="s">
        <v>74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5" ht="15" x14ac:dyDescent="0.2">
      <c r="A42" s="41"/>
      <c r="B42" s="41"/>
      <c r="C42" s="41"/>
      <c r="D42" s="41"/>
      <c r="E42" s="41"/>
      <c r="F42" s="41"/>
      <c r="G42" s="41"/>
    </row>
    <row r="43" spans="1:15" ht="15" x14ac:dyDescent="0.2">
      <c r="A43" s="129" t="s">
        <v>75</v>
      </c>
      <c r="B43" s="129"/>
      <c r="C43" s="129"/>
      <c r="D43" s="129"/>
      <c r="E43" s="129"/>
      <c r="F43" s="129"/>
      <c r="G43" s="129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M9825"/>
  <sheetViews>
    <sheetView zoomScale="86" zoomScaleNormal="86" workbookViewId="0">
      <selection activeCell="K114" sqref="K114:L114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5" width="9.5703125" customWidth="1"/>
    <col min="16" max="16" width="11.42578125" style="1"/>
    <col min="24" max="26" width="11.42578125" style="4"/>
    <col min="27" max="27" width="14.85546875" style="4" customWidth="1"/>
    <col min="28" max="28" width="11.42578125" style="4"/>
    <col min="29" max="29" width="17.140625" style="4" bestFit="1" customWidth="1"/>
    <col min="30" max="30" width="15.5703125" style="4" bestFit="1" customWidth="1"/>
    <col min="31" max="32" width="11.42578125" style="4"/>
    <col min="33" max="33" width="14.28515625" style="4" customWidth="1"/>
    <col min="34" max="36" width="11.42578125" style="4"/>
    <col min="37" max="37" width="12.7109375" style="4" customWidth="1"/>
    <col min="38" max="143" width="11.42578125" style="4"/>
  </cols>
  <sheetData>
    <row r="1" spans="1:38" ht="23.25" x14ac:dyDescent="0.35">
      <c r="A1" s="8" t="s">
        <v>13</v>
      </c>
      <c r="B1" s="9"/>
      <c r="C1" s="135" t="s">
        <v>114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9"/>
      <c r="Q1" s="9"/>
      <c r="R1" s="9"/>
      <c r="S1" s="9"/>
      <c r="T1" s="9"/>
      <c r="U1" s="9"/>
      <c r="V1" s="9"/>
      <c r="W1" s="9"/>
      <c r="Y1" s="93" t="s">
        <v>86</v>
      </c>
      <c r="Z1" s="93" t="s">
        <v>87</v>
      </c>
      <c r="AA1" s="94" t="s">
        <v>139</v>
      </c>
      <c r="AB1" s="94" t="s">
        <v>138</v>
      </c>
      <c r="AC1" s="94" t="s">
        <v>137</v>
      </c>
      <c r="AD1" s="94" t="s">
        <v>135</v>
      </c>
      <c r="AE1" s="94" t="s">
        <v>136</v>
      </c>
      <c r="AH1" s="4" t="s">
        <v>125</v>
      </c>
    </row>
    <row r="2" spans="1:38" ht="23.25" x14ac:dyDescent="0.35">
      <c r="A2" s="1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Y2" s="95">
        <v>25.4</v>
      </c>
      <c r="Z2" s="95">
        <v>33.5</v>
      </c>
      <c r="AA2" s="96">
        <f>1/3*Y2</f>
        <v>8.466666666666665</v>
      </c>
      <c r="AB2" s="96">
        <f>0.5*Y2</f>
        <v>12.7</v>
      </c>
      <c r="AC2" s="96">
        <f>1/4*(SQRT((POWER(Y2,2)+(POWER(Z2,2)))))</f>
        <v>10.510143909576119</v>
      </c>
      <c r="AD2" s="96">
        <v>5</v>
      </c>
      <c r="AE2" s="96">
        <f>(1.65*$AD$2)+$AA$2</f>
        <v>16.716666666666665</v>
      </c>
      <c r="AG2" s="4" t="s">
        <v>124</v>
      </c>
      <c r="AH2" s="106" t="s">
        <v>123</v>
      </c>
      <c r="AL2" s="4" t="s">
        <v>127</v>
      </c>
    </row>
    <row r="3" spans="1:38" x14ac:dyDescent="0.2">
      <c r="A3" s="11" t="s">
        <v>11</v>
      </c>
      <c r="B3" s="2">
        <f>AC2</f>
        <v>10.510143909576119</v>
      </c>
      <c r="C3" s="12" t="s">
        <v>24</v>
      </c>
      <c r="D3" s="11"/>
      <c r="E3" s="3">
        <f>AE2</f>
        <v>16.716666666666665</v>
      </c>
      <c r="F3" s="12" t="s">
        <v>21</v>
      </c>
      <c r="G3" s="1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AB3" s="106"/>
      <c r="AC3" s="106"/>
      <c r="AG3" s="4" t="s">
        <v>126</v>
      </c>
      <c r="AH3" s="4" t="s">
        <v>128</v>
      </c>
      <c r="AL3" s="4" t="s">
        <v>129</v>
      </c>
    </row>
    <row r="4" spans="1:38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AG4" s="106" t="s">
        <v>132</v>
      </c>
      <c r="AH4" s="106" t="s">
        <v>133</v>
      </c>
      <c r="AL4" s="4" t="s">
        <v>134</v>
      </c>
    </row>
    <row r="5" spans="1:38" ht="13.5" thickBot="1" x14ac:dyDescent="0.25">
      <c r="A5" s="9"/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26</v>
      </c>
      <c r="J5" s="14" t="s">
        <v>27</v>
      </c>
      <c r="K5" s="14" t="s">
        <v>80</v>
      </c>
      <c r="L5" s="14" t="s">
        <v>102</v>
      </c>
      <c r="M5" s="14" t="s">
        <v>103</v>
      </c>
      <c r="N5" s="14" t="s">
        <v>104</v>
      </c>
      <c r="O5" s="14" t="s">
        <v>105</v>
      </c>
      <c r="P5" s="9"/>
      <c r="Q5" s="9"/>
      <c r="R5" s="9"/>
      <c r="S5" s="9"/>
      <c r="T5" s="9"/>
      <c r="U5" s="9"/>
      <c r="V5" s="9"/>
      <c r="W5" s="9"/>
    </row>
    <row r="6" spans="1:38" x14ac:dyDescent="0.2">
      <c r="A6" s="78" t="s">
        <v>12</v>
      </c>
      <c r="B6" s="82">
        <v>1</v>
      </c>
      <c r="C6" s="82">
        <v>2</v>
      </c>
      <c r="D6" s="82">
        <v>4</v>
      </c>
      <c r="E6" s="82">
        <v>6</v>
      </c>
      <c r="F6" s="82">
        <v>8</v>
      </c>
      <c r="G6" s="82">
        <v>10</v>
      </c>
      <c r="H6" s="82">
        <v>12</v>
      </c>
      <c r="I6" s="82">
        <v>24</v>
      </c>
      <c r="J6" s="82">
        <v>36</v>
      </c>
      <c r="K6" s="82">
        <v>48</v>
      </c>
      <c r="L6" s="82">
        <v>72</v>
      </c>
      <c r="M6" s="82">
        <v>96</v>
      </c>
      <c r="N6" s="82">
        <v>120</v>
      </c>
      <c r="O6" s="82"/>
      <c r="P6" s="104"/>
      <c r="Q6" s="9"/>
      <c r="R6" s="9"/>
      <c r="S6" s="9"/>
      <c r="T6" s="9"/>
      <c r="U6" s="9"/>
      <c r="V6" s="9"/>
      <c r="W6" s="9"/>
    </row>
    <row r="7" spans="1:38" ht="13.5" thickBot="1" x14ac:dyDescent="0.25">
      <c r="A7" s="79" t="s">
        <v>20</v>
      </c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9"/>
      <c r="M7" s="139"/>
      <c r="N7" s="139"/>
      <c r="O7" s="140"/>
      <c r="P7" s="9"/>
      <c r="Q7" s="9"/>
      <c r="R7" s="9"/>
      <c r="S7" s="9"/>
      <c r="T7" s="9"/>
      <c r="U7" s="9"/>
      <c r="V7" s="9"/>
      <c r="W7" s="9"/>
    </row>
    <row r="8" spans="1:38" ht="15" x14ac:dyDescent="0.25">
      <c r="A8" s="80">
        <v>1</v>
      </c>
      <c r="B8" s="114">
        <v>69.400000000000006</v>
      </c>
      <c r="C8" s="107">
        <v>65.8</v>
      </c>
      <c r="D8" s="107">
        <v>66.900000000000006</v>
      </c>
      <c r="E8" s="107">
        <v>67.5</v>
      </c>
      <c r="F8" s="107">
        <v>65.400000000000006</v>
      </c>
      <c r="G8" s="107">
        <v>65.7</v>
      </c>
      <c r="H8" s="107">
        <v>65.2</v>
      </c>
      <c r="I8" s="107">
        <v>63.2</v>
      </c>
      <c r="J8" s="107">
        <v>61.5</v>
      </c>
      <c r="K8" s="107">
        <v>59</v>
      </c>
      <c r="L8" s="107">
        <v>58.4</v>
      </c>
      <c r="M8" s="107">
        <v>55.4</v>
      </c>
      <c r="N8" s="112">
        <v>54.1</v>
      </c>
      <c r="O8" s="108"/>
      <c r="P8" s="105"/>
      <c r="Q8" s="104"/>
      <c r="R8" s="9"/>
      <c r="S8" s="9"/>
      <c r="T8" s="9"/>
      <c r="U8" s="9"/>
      <c r="V8" s="9"/>
      <c r="W8" s="9"/>
    </row>
    <row r="9" spans="1:38" ht="15" x14ac:dyDescent="0.25">
      <c r="A9" s="77">
        <v>2</v>
      </c>
      <c r="B9" s="109">
        <v>36.1</v>
      </c>
      <c r="C9" s="110">
        <v>36.9</v>
      </c>
      <c r="D9" s="110">
        <v>36.5</v>
      </c>
      <c r="E9" s="110">
        <v>37</v>
      </c>
      <c r="F9" s="110">
        <v>36</v>
      </c>
      <c r="G9" s="110">
        <v>37</v>
      </c>
      <c r="H9" s="110">
        <v>36.5</v>
      </c>
      <c r="I9" s="110">
        <v>35.6</v>
      </c>
      <c r="J9" s="110">
        <v>35.1</v>
      </c>
      <c r="K9" s="110">
        <v>34.200000000000003</v>
      </c>
      <c r="L9" s="110">
        <v>33.4</v>
      </c>
      <c r="M9" s="110">
        <v>33.299999999999997</v>
      </c>
      <c r="N9" s="113">
        <v>32.1</v>
      </c>
      <c r="O9" s="111"/>
      <c r="P9" s="105"/>
      <c r="Q9" s="104"/>
      <c r="R9" s="9"/>
      <c r="S9" s="9"/>
      <c r="T9" s="9"/>
      <c r="U9" s="9"/>
      <c r="V9" s="9"/>
      <c r="W9" s="9"/>
    </row>
    <row r="10" spans="1:38" ht="15" x14ac:dyDescent="0.25">
      <c r="A10" s="77">
        <v>3</v>
      </c>
      <c r="B10" s="109">
        <v>32</v>
      </c>
      <c r="C10" s="110">
        <v>31.9</v>
      </c>
      <c r="D10" s="110">
        <v>33</v>
      </c>
      <c r="E10" s="110">
        <v>32.200000000000003</v>
      </c>
      <c r="F10" s="110">
        <v>32.299999999999997</v>
      </c>
      <c r="G10" s="110">
        <v>32.700000000000003</v>
      </c>
      <c r="H10" s="110">
        <v>31.8</v>
      </c>
      <c r="I10" s="110">
        <v>32.6</v>
      </c>
      <c r="J10" s="110">
        <v>31.7</v>
      </c>
      <c r="K10" s="110">
        <v>29.7</v>
      </c>
      <c r="L10" s="110">
        <v>29.7</v>
      </c>
      <c r="M10" s="110">
        <v>28.7</v>
      </c>
      <c r="N10" s="113">
        <v>27.2</v>
      </c>
      <c r="O10" s="111"/>
      <c r="P10" s="105"/>
      <c r="Q10" s="104"/>
      <c r="R10" s="9"/>
      <c r="S10" s="9"/>
      <c r="T10" s="9"/>
      <c r="U10" s="9"/>
      <c r="V10" s="9"/>
      <c r="W10" s="9"/>
    </row>
    <row r="11" spans="1:38" ht="15" x14ac:dyDescent="0.25">
      <c r="A11" s="77">
        <v>4</v>
      </c>
      <c r="B11" s="109">
        <v>72.3</v>
      </c>
      <c r="C11" s="110">
        <v>72.400000000000006</v>
      </c>
      <c r="D11" s="110">
        <v>71.900000000000006</v>
      </c>
      <c r="E11" s="110">
        <v>71.5</v>
      </c>
      <c r="F11" s="110">
        <v>71.5</v>
      </c>
      <c r="G11" s="110">
        <v>70.5</v>
      </c>
      <c r="H11" s="110">
        <v>68.8</v>
      </c>
      <c r="I11" s="110">
        <v>68.3</v>
      </c>
      <c r="J11" s="110">
        <v>65.7</v>
      </c>
      <c r="K11" s="110">
        <v>65.099999999999994</v>
      </c>
      <c r="L11" s="110">
        <v>63.4</v>
      </c>
      <c r="M11" s="110">
        <v>61.3</v>
      </c>
      <c r="N11" s="113">
        <v>59.4</v>
      </c>
      <c r="O11" s="111"/>
      <c r="P11" s="105"/>
      <c r="Q11" s="104"/>
      <c r="R11" s="9"/>
      <c r="S11" s="9"/>
      <c r="T11" s="9"/>
      <c r="U11" s="9"/>
      <c r="V11" s="9"/>
      <c r="W11" s="9"/>
    </row>
    <row r="12" spans="1:38" ht="15" x14ac:dyDescent="0.25">
      <c r="A12" s="77">
        <v>5</v>
      </c>
      <c r="B12" s="109">
        <v>51.7</v>
      </c>
      <c r="C12" s="110">
        <v>52</v>
      </c>
      <c r="D12" s="110">
        <v>52.4</v>
      </c>
      <c r="E12" s="110">
        <v>51.9</v>
      </c>
      <c r="F12" s="110">
        <v>51.9</v>
      </c>
      <c r="G12" s="110">
        <v>51.3</v>
      </c>
      <c r="H12" s="110">
        <v>51.2</v>
      </c>
      <c r="I12" s="110">
        <v>49.7</v>
      </c>
      <c r="J12" s="110">
        <v>48.7</v>
      </c>
      <c r="K12" s="110">
        <v>46.6</v>
      </c>
      <c r="L12" s="110">
        <v>46.7</v>
      </c>
      <c r="M12" s="110">
        <v>43.6</v>
      </c>
      <c r="N12" s="113">
        <v>41.8</v>
      </c>
      <c r="O12" s="111"/>
      <c r="P12" s="105"/>
      <c r="Q12" s="104"/>
      <c r="R12" s="9"/>
      <c r="S12" s="9"/>
      <c r="T12" s="9"/>
      <c r="U12" s="9"/>
      <c r="V12" s="9"/>
      <c r="W12" s="9"/>
    </row>
    <row r="13" spans="1:38" ht="15" x14ac:dyDescent="0.25">
      <c r="A13" s="77">
        <v>6</v>
      </c>
      <c r="B13" s="110">
        <v>762</v>
      </c>
      <c r="C13" s="110">
        <v>751</v>
      </c>
      <c r="D13" s="110">
        <v>752</v>
      </c>
      <c r="E13" s="110">
        <v>750</v>
      </c>
      <c r="F13" s="110">
        <v>738</v>
      </c>
      <c r="G13" s="110">
        <v>732</v>
      </c>
      <c r="H13" s="110">
        <v>718</v>
      </c>
      <c r="I13" s="110">
        <v>690</v>
      </c>
      <c r="J13" s="110">
        <v>687</v>
      </c>
      <c r="K13" s="110">
        <v>657</v>
      </c>
      <c r="L13" s="110">
        <v>656</v>
      </c>
      <c r="M13" s="110">
        <v>619</v>
      </c>
      <c r="N13" s="110">
        <v>615</v>
      </c>
      <c r="O13" s="110"/>
      <c r="P13" s="105"/>
      <c r="Q13" s="104"/>
      <c r="R13" s="9"/>
      <c r="S13" s="9"/>
      <c r="T13" s="9"/>
      <c r="U13" s="9"/>
      <c r="V13" s="9"/>
      <c r="W13" s="9"/>
    </row>
    <row r="14" spans="1:38" ht="15" x14ac:dyDescent="0.25">
      <c r="A14" s="77">
        <v>7</v>
      </c>
      <c r="B14" s="110">
        <v>488</v>
      </c>
      <c r="C14" s="110">
        <v>489</v>
      </c>
      <c r="D14" s="110">
        <v>489</v>
      </c>
      <c r="E14" s="110">
        <v>492</v>
      </c>
      <c r="F14" s="110">
        <v>487</v>
      </c>
      <c r="G14" s="110">
        <v>489</v>
      </c>
      <c r="H14" s="110">
        <v>474</v>
      </c>
      <c r="I14" s="110">
        <v>466</v>
      </c>
      <c r="J14" s="110">
        <v>460</v>
      </c>
      <c r="K14" s="110">
        <v>451</v>
      </c>
      <c r="L14" s="110">
        <v>452</v>
      </c>
      <c r="M14" s="110">
        <v>433</v>
      </c>
      <c r="N14" s="110">
        <v>425</v>
      </c>
      <c r="O14" s="110"/>
      <c r="P14" s="105"/>
      <c r="Q14" s="104"/>
      <c r="R14" s="9"/>
      <c r="S14" s="9"/>
      <c r="T14" s="9"/>
      <c r="U14" s="9"/>
      <c r="V14" s="9"/>
      <c r="W14" s="9"/>
    </row>
    <row r="15" spans="1:38" ht="15" x14ac:dyDescent="0.25">
      <c r="A15" s="77">
        <v>8</v>
      </c>
      <c r="B15" s="110">
        <v>166</v>
      </c>
      <c r="C15" s="110">
        <v>163</v>
      </c>
      <c r="D15" s="110">
        <v>163</v>
      </c>
      <c r="E15" s="110">
        <v>161</v>
      </c>
      <c r="F15" s="110">
        <v>160</v>
      </c>
      <c r="G15" s="110">
        <v>160</v>
      </c>
      <c r="H15" s="110">
        <v>161</v>
      </c>
      <c r="I15" s="110">
        <v>154</v>
      </c>
      <c r="J15" s="110">
        <v>150</v>
      </c>
      <c r="K15" s="110">
        <v>146</v>
      </c>
      <c r="L15" s="110">
        <v>150</v>
      </c>
      <c r="M15" s="110">
        <v>140</v>
      </c>
      <c r="N15" s="110">
        <v>139</v>
      </c>
      <c r="O15" s="110"/>
      <c r="P15" s="105"/>
      <c r="Q15" s="104"/>
      <c r="R15" s="9"/>
      <c r="S15" s="9"/>
      <c r="T15" s="9"/>
      <c r="U15" s="9"/>
      <c r="V15" s="9"/>
      <c r="W15" s="9"/>
    </row>
    <row r="16" spans="1:38" ht="15" x14ac:dyDescent="0.25">
      <c r="A16" s="77">
        <v>9</v>
      </c>
      <c r="B16" s="110">
        <v>361</v>
      </c>
      <c r="C16" s="110">
        <v>365</v>
      </c>
      <c r="D16" s="110">
        <v>363</v>
      </c>
      <c r="E16" s="110">
        <v>358</v>
      </c>
      <c r="F16" s="110">
        <v>357</v>
      </c>
      <c r="G16" s="110">
        <v>352</v>
      </c>
      <c r="H16" s="110">
        <v>345</v>
      </c>
      <c r="I16" s="110">
        <v>337</v>
      </c>
      <c r="J16" s="110">
        <v>330</v>
      </c>
      <c r="K16" s="110">
        <v>325</v>
      </c>
      <c r="L16" s="110">
        <v>324</v>
      </c>
      <c r="M16" s="110">
        <v>306</v>
      </c>
      <c r="N16" s="110">
        <v>310</v>
      </c>
      <c r="O16" s="110"/>
      <c r="P16" s="105"/>
      <c r="Q16" s="104"/>
      <c r="R16" s="9"/>
      <c r="S16" s="9"/>
      <c r="T16" s="9"/>
      <c r="U16" s="9"/>
      <c r="V16" s="9"/>
      <c r="W16" s="9"/>
    </row>
    <row r="17" spans="1:31" ht="15" x14ac:dyDescent="0.25">
      <c r="A17" s="77">
        <v>10</v>
      </c>
      <c r="B17" s="110">
        <v>347</v>
      </c>
      <c r="C17" s="110">
        <v>348</v>
      </c>
      <c r="D17" s="110">
        <v>344</v>
      </c>
      <c r="E17" s="110">
        <v>336</v>
      </c>
      <c r="F17" s="110">
        <v>336</v>
      </c>
      <c r="G17" s="110">
        <v>330</v>
      </c>
      <c r="H17" s="110">
        <v>330</v>
      </c>
      <c r="I17" s="110">
        <v>317</v>
      </c>
      <c r="J17" s="110">
        <v>309</v>
      </c>
      <c r="K17" s="110">
        <v>295</v>
      </c>
      <c r="L17" s="110">
        <v>289</v>
      </c>
      <c r="M17" s="110">
        <v>272</v>
      </c>
      <c r="N17" s="110">
        <v>268</v>
      </c>
      <c r="O17" s="110"/>
      <c r="P17" s="105"/>
      <c r="Q17" s="104"/>
      <c r="R17" s="9"/>
      <c r="S17" s="9"/>
      <c r="T17" s="9"/>
      <c r="U17" s="9"/>
      <c r="V17" s="9"/>
      <c r="W17" s="9"/>
    </row>
    <row r="18" spans="1:31" x14ac:dyDescent="0.2">
      <c r="A18" s="77">
        <v>11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M18" s="82"/>
      <c r="N18" s="82"/>
      <c r="O18" s="82"/>
      <c r="P18" s="105"/>
      <c r="Q18" s="9"/>
      <c r="R18" s="9"/>
      <c r="S18" s="9"/>
      <c r="T18" s="9"/>
      <c r="U18" s="9"/>
      <c r="V18" s="9"/>
      <c r="W18" s="9"/>
    </row>
    <row r="19" spans="1:31" x14ac:dyDescent="0.2">
      <c r="A19" s="77">
        <v>12</v>
      </c>
      <c r="B19" s="82"/>
      <c r="C19" s="82"/>
      <c r="D19" s="82"/>
      <c r="E19" s="82"/>
      <c r="F19" s="89"/>
      <c r="G19" s="89"/>
      <c r="H19" s="82"/>
      <c r="I19" s="82"/>
      <c r="J19" s="82"/>
      <c r="K19" s="82"/>
      <c r="L19" s="82"/>
      <c r="M19" s="82"/>
      <c r="N19" s="82"/>
      <c r="O19" s="82"/>
      <c r="P19" s="9"/>
      <c r="Q19" s="9"/>
      <c r="R19" s="9"/>
      <c r="S19" s="9"/>
      <c r="T19" s="9"/>
      <c r="U19" s="9"/>
      <c r="V19" s="9"/>
      <c r="W19" s="9"/>
    </row>
    <row r="20" spans="1:31" ht="15" x14ac:dyDescent="0.25">
      <c r="A20" s="77">
        <v>13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9"/>
      <c r="Q20" s="9"/>
      <c r="R20" s="9"/>
      <c r="S20" s="9"/>
      <c r="T20" s="9"/>
      <c r="U20" s="9"/>
      <c r="V20" s="9"/>
      <c r="W20" s="9"/>
    </row>
    <row r="21" spans="1:31" ht="15" x14ac:dyDescent="0.25">
      <c r="A21" s="77">
        <v>14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  <c r="P21" s="9"/>
      <c r="Q21" s="9"/>
      <c r="R21" s="9"/>
      <c r="S21" s="9"/>
      <c r="T21" s="9"/>
      <c r="U21" s="9"/>
      <c r="V21" s="9"/>
      <c r="W21" s="9"/>
    </row>
    <row r="22" spans="1:31" ht="15" x14ac:dyDescent="0.25">
      <c r="A22" s="77">
        <v>15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  <c r="P22" s="9"/>
      <c r="Q22" s="9"/>
      <c r="R22" s="9"/>
      <c r="S22" s="9"/>
      <c r="T22" s="9"/>
      <c r="U22" s="9"/>
      <c r="V22" s="9"/>
      <c r="W22" s="9"/>
    </row>
    <row r="23" spans="1:31" ht="15" x14ac:dyDescent="0.2">
      <c r="A23" s="77">
        <v>16</v>
      </c>
      <c r="B23" s="85"/>
      <c r="C23" s="85"/>
      <c r="D23" s="85"/>
      <c r="E23" s="85"/>
      <c r="F23" s="85"/>
      <c r="G23" s="86"/>
      <c r="H23" s="86"/>
      <c r="I23" s="86"/>
      <c r="J23" s="86"/>
      <c r="K23" s="86"/>
      <c r="L23" s="86"/>
      <c r="M23" s="86"/>
      <c r="N23" s="86"/>
      <c r="O23" s="84"/>
      <c r="P23" s="9"/>
      <c r="Q23" s="9"/>
      <c r="R23" s="9"/>
      <c r="S23" s="9"/>
      <c r="T23" s="9"/>
      <c r="U23" s="9"/>
      <c r="V23" s="9"/>
      <c r="W23" s="9"/>
      <c r="Y23" s="102"/>
    </row>
    <row r="24" spans="1:31" ht="15" x14ac:dyDescent="0.2">
      <c r="A24" s="77">
        <v>17</v>
      </c>
      <c r="B24" s="85"/>
      <c r="C24" s="85"/>
      <c r="D24" s="85"/>
      <c r="E24" s="85"/>
      <c r="F24" s="85"/>
      <c r="G24" s="86"/>
      <c r="H24" s="86"/>
      <c r="I24" s="86"/>
      <c r="J24" s="86"/>
      <c r="K24" s="86"/>
      <c r="L24" s="86"/>
      <c r="M24" s="86"/>
      <c r="N24" s="86"/>
      <c r="O24" s="84"/>
      <c r="P24" s="9"/>
      <c r="Q24" s="9"/>
      <c r="R24" s="9"/>
      <c r="S24" s="9"/>
      <c r="T24" s="9"/>
      <c r="U24" s="9"/>
      <c r="V24" s="9"/>
      <c r="W24" s="9"/>
      <c r="Y24" s="102"/>
    </row>
    <row r="25" spans="1:31" ht="15" x14ac:dyDescent="0.2">
      <c r="A25" s="77">
        <v>18</v>
      </c>
      <c r="B25" s="85"/>
      <c r="C25" s="85"/>
      <c r="D25" s="85"/>
      <c r="E25" s="85"/>
      <c r="F25" s="85"/>
      <c r="G25" s="86"/>
      <c r="H25" s="86"/>
      <c r="I25" s="86"/>
      <c r="J25" s="86"/>
      <c r="K25" s="86"/>
      <c r="L25" s="86"/>
      <c r="M25" s="86"/>
      <c r="N25" s="86"/>
      <c r="O25" s="84"/>
      <c r="P25" s="9"/>
      <c r="Q25" s="9"/>
      <c r="R25" s="9"/>
      <c r="S25" s="9"/>
      <c r="T25" s="9"/>
      <c r="U25" s="9"/>
      <c r="V25" s="9"/>
      <c r="W25" s="9"/>
      <c r="Y25" s="102"/>
    </row>
    <row r="26" spans="1:31" ht="15" x14ac:dyDescent="0.2">
      <c r="A26" s="77">
        <v>19</v>
      </c>
      <c r="B26" s="85"/>
      <c r="C26" s="85"/>
      <c r="D26" s="85"/>
      <c r="E26" s="85"/>
      <c r="F26" s="85"/>
      <c r="G26" s="86"/>
      <c r="H26" s="86"/>
      <c r="I26" s="86"/>
      <c r="J26" s="86"/>
      <c r="K26" s="86"/>
      <c r="L26" s="86"/>
      <c r="M26" s="86"/>
      <c r="N26" s="86"/>
      <c r="O26" s="84"/>
      <c r="P26" s="9"/>
      <c r="Q26" s="9"/>
      <c r="R26" s="9"/>
      <c r="S26" s="9"/>
      <c r="T26" s="9"/>
      <c r="U26" s="9"/>
      <c r="V26" s="9"/>
      <c r="W26" s="9"/>
      <c r="Y26" s="102"/>
    </row>
    <row r="27" spans="1:31" ht="15" x14ac:dyDescent="0.2">
      <c r="A27" s="77">
        <v>20</v>
      </c>
      <c r="B27" s="85"/>
      <c r="C27" s="85"/>
      <c r="D27" s="85"/>
      <c r="E27" s="85"/>
      <c r="F27" s="85"/>
      <c r="G27" s="86"/>
      <c r="H27" s="86"/>
      <c r="I27" s="86"/>
      <c r="J27" s="86"/>
      <c r="K27" s="86"/>
      <c r="L27" s="86"/>
      <c r="M27" s="86"/>
      <c r="N27" s="86"/>
      <c r="O27" s="84"/>
      <c r="P27" s="9"/>
      <c r="Q27" s="9"/>
      <c r="R27" s="9"/>
      <c r="S27" s="9"/>
      <c r="T27" s="9"/>
      <c r="U27" s="9"/>
      <c r="V27" s="9"/>
      <c r="W27" s="9"/>
      <c r="Y27" s="103"/>
    </row>
    <row r="28" spans="1:31" ht="15" x14ac:dyDescent="0.2">
      <c r="A28" s="77">
        <v>21</v>
      </c>
      <c r="B28" s="85"/>
      <c r="C28" s="85"/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4"/>
      <c r="P28" s="9"/>
      <c r="Q28" s="9"/>
      <c r="R28" s="9"/>
      <c r="S28" s="9"/>
      <c r="T28" s="9"/>
      <c r="U28" s="9"/>
      <c r="V28" s="9"/>
      <c r="W28" s="9"/>
      <c r="Y28" s="102"/>
    </row>
    <row r="29" spans="1:31" ht="15" x14ac:dyDescent="0.2">
      <c r="A29" s="77">
        <v>22</v>
      </c>
      <c r="B29" s="85"/>
      <c r="C29" s="85"/>
      <c r="D29" s="85"/>
      <c r="E29" s="85"/>
      <c r="F29" s="85"/>
      <c r="G29" s="86"/>
      <c r="H29" s="86"/>
      <c r="I29" s="86"/>
      <c r="J29" s="86"/>
      <c r="K29" s="86"/>
      <c r="L29" s="86"/>
      <c r="M29" s="86"/>
      <c r="N29" s="86"/>
      <c r="O29" s="84"/>
      <c r="P29" s="16"/>
      <c r="Q29" s="16"/>
      <c r="R29" s="16"/>
      <c r="S29" s="16"/>
      <c r="T29" s="16"/>
      <c r="U29" s="16"/>
      <c r="V29" s="16"/>
      <c r="W29" s="16"/>
      <c r="Y29" s="102"/>
    </row>
    <row r="30" spans="1:31" ht="15" x14ac:dyDescent="0.2">
      <c r="A30" s="77">
        <v>23</v>
      </c>
      <c r="B30" s="85"/>
      <c r="C30" s="85"/>
      <c r="D30" s="85"/>
      <c r="E30" s="85"/>
      <c r="F30" s="85"/>
      <c r="G30" s="86"/>
      <c r="H30" s="86"/>
      <c r="I30" s="86"/>
      <c r="J30" s="86"/>
      <c r="K30" s="86"/>
      <c r="L30" s="86"/>
      <c r="M30" s="86"/>
      <c r="N30" s="86"/>
      <c r="O30" s="84"/>
      <c r="P30" s="16"/>
      <c r="Q30" s="16"/>
      <c r="R30" s="16"/>
      <c r="S30" s="16"/>
      <c r="T30" s="16"/>
      <c r="U30" s="16"/>
      <c r="V30" s="16"/>
      <c r="W30" s="16"/>
      <c r="Y30" s="102"/>
    </row>
    <row r="31" spans="1:31" ht="15.75" x14ac:dyDescent="0.25">
      <c r="A31" s="77">
        <v>24</v>
      </c>
      <c r="B31" s="85"/>
      <c r="C31" s="85"/>
      <c r="D31" s="85"/>
      <c r="E31" s="85"/>
      <c r="F31" s="85"/>
      <c r="G31" s="86"/>
      <c r="H31" s="86"/>
      <c r="I31" s="86"/>
      <c r="J31" s="86"/>
      <c r="K31" s="86"/>
      <c r="L31" s="86"/>
      <c r="M31" s="86"/>
      <c r="N31" s="86"/>
      <c r="O31" s="84"/>
      <c r="P31" s="16"/>
      <c r="Q31" s="16"/>
      <c r="R31" s="16"/>
      <c r="S31" s="16"/>
      <c r="T31" s="16"/>
      <c r="U31" s="16"/>
      <c r="V31" s="16"/>
      <c r="W31" s="16"/>
      <c r="Y31" s="102"/>
      <c r="AA31" s="115" t="s">
        <v>121</v>
      </c>
      <c r="AE31" s="116" t="s">
        <v>122</v>
      </c>
    </row>
    <row r="32" spans="1:31" ht="15" x14ac:dyDescent="0.2">
      <c r="A32" s="77">
        <v>25</v>
      </c>
      <c r="B32" s="87"/>
      <c r="C32" s="87"/>
      <c r="D32" s="87"/>
      <c r="E32" s="87"/>
      <c r="F32" s="87"/>
      <c r="G32" s="86"/>
      <c r="H32" s="86"/>
      <c r="I32" s="86"/>
      <c r="J32" s="86"/>
      <c r="K32" s="86"/>
      <c r="L32" s="86"/>
      <c r="M32" s="86"/>
      <c r="N32" s="86"/>
      <c r="O32" s="88"/>
      <c r="P32" s="16"/>
      <c r="Q32" s="16"/>
      <c r="R32" s="16"/>
      <c r="S32" s="16"/>
      <c r="T32" s="16"/>
      <c r="U32" s="16"/>
      <c r="V32" s="16"/>
      <c r="W32" s="16"/>
      <c r="Y32" s="102"/>
    </row>
    <row r="33" spans="1:27" ht="15" x14ac:dyDescent="0.2">
      <c r="A33" s="77">
        <v>26</v>
      </c>
      <c r="B33" s="87"/>
      <c r="C33" s="87"/>
      <c r="D33" s="87"/>
      <c r="E33" s="87"/>
      <c r="F33" s="87"/>
      <c r="G33" s="86"/>
      <c r="H33" s="86"/>
      <c r="I33" s="86"/>
      <c r="J33" s="86"/>
      <c r="K33" s="86"/>
      <c r="L33" s="86"/>
      <c r="M33" s="86"/>
      <c r="N33" s="86"/>
      <c r="O33" s="88"/>
      <c r="P33" s="16"/>
      <c r="Q33" s="16"/>
      <c r="R33" s="16"/>
      <c r="S33" s="16"/>
      <c r="T33" s="16"/>
      <c r="U33" s="16"/>
      <c r="V33" s="16"/>
      <c r="W33" s="16"/>
    </row>
    <row r="34" spans="1:27" ht="15" x14ac:dyDescent="0.2">
      <c r="A34" s="77">
        <v>27</v>
      </c>
      <c r="B34" s="87"/>
      <c r="C34" s="87"/>
      <c r="D34" s="87"/>
      <c r="E34" s="87"/>
      <c r="F34" s="87"/>
      <c r="G34" s="86"/>
      <c r="H34" s="86"/>
      <c r="I34" s="86"/>
      <c r="J34" s="86"/>
      <c r="K34" s="86"/>
      <c r="L34" s="86"/>
      <c r="M34" s="86"/>
      <c r="N34" s="86"/>
      <c r="O34" s="88"/>
      <c r="P34" s="16"/>
      <c r="Q34" s="16"/>
      <c r="R34" s="16"/>
      <c r="S34" s="16"/>
      <c r="T34" s="16"/>
      <c r="U34" s="16"/>
      <c r="V34" s="16"/>
      <c r="W34" s="16"/>
    </row>
    <row r="35" spans="1:27" ht="15" x14ac:dyDescent="0.2">
      <c r="A35" s="77">
        <v>28</v>
      </c>
      <c r="B35" s="87"/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8"/>
      <c r="P35" s="16"/>
      <c r="Q35" s="16"/>
      <c r="R35" s="16"/>
      <c r="S35" s="16"/>
      <c r="T35" s="16"/>
      <c r="U35" s="16"/>
      <c r="V35" s="16"/>
      <c r="W35" s="16"/>
    </row>
    <row r="36" spans="1:27" ht="15" x14ac:dyDescent="0.2">
      <c r="A36" s="77">
        <v>29</v>
      </c>
      <c r="B36" s="87"/>
      <c r="C36" s="87"/>
      <c r="D36" s="87"/>
      <c r="E36" s="87"/>
      <c r="F36" s="87"/>
      <c r="G36" s="86"/>
      <c r="H36" s="86"/>
      <c r="I36" s="86"/>
      <c r="J36" s="86"/>
      <c r="K36" s="86"/>
      <c r="L36" s="86"/>
      <c r="M36" s="86"/>
      <c r="N36" s="86"/>
      <c r="O36" s="88"/>
      <c r="P36" s="16"/>
      <c r="Q36" s="16"/>
      <c r="R36" s="16"/>
      <c r="S36" s="16"/>
      <c r="T36" s="16"/>
      <c r="U36" s="16"/>
      <c r="V36" s="16"/>
      <c r="W36" s="16"/>
    </row>
    <row r="37" spans="1:27" ht="15" customHeight="1" x14ac:dyDescent="0.25">
      <c r="A37" s="77">
        <v>30</v>
      </c>
      <c r="B37" s="87"/>
      <c r="C37" s="87"/>
      <c r="D37" s="87"/>
      <c r="E37" s="87"/>
      <c r="F37" s="87"/>
      <c r="G37" s="86"/>
      <c r="H37" s="86"/>
      <c r="I37" s="86"/>
      <c r="J37" s="86"/>
      <c r="K37" s="86"/>
      <c r="L37" s="86"/>
      <c r="M37" s="86"/>
      <c r="N37" s="86"/>
      <c r="O37" s="88"/>
      <c r="P37" s="29"/>
      <c r="Q37" s="30"/>
      <c r="R37" s="30"/>
      <c r="S37" s="30"/>
      <c r="T37" s="30"/>
      <c r="U37" s="30"/>
      <c r="V37" s="30"/>
      <c r="W37" s="30"/>
      <c r="AA37" s="117" t="s">
        <v>130</v>
      </c>
    </row>
    <row r="38" spans="1:27" ht="15.75" x14ac:dyDescent="0.25">
      <c r="A38" s="77">
        <v>31</v>
      </c>
      <c r="B38" s="87"/>
      <c r="C38" s="87"/>
      <c r="D38" s="87"/>
      <c r="E38" s="87"/>
      <c r="F38" s="87"/>
      <c r="G38" s="86"/>
      <c r="H38" s="86"/>
      <c r="I38" s="86"/>
      <c r="J38" s="86"/>
      <c r="K38" s="86"/>
      <c r="L38" s="86"/>
      <c r="M38" s="86"/>
      <c r="N38" s="86"/>
      <c r="O38" s="88"/>
      <c r="P38" s="30"/>
      <c r="Q38" s="30"/>
      <c r="R38" s="30"/>
      <c r="S38" s="30"/>
      <c r="T38" s="30"/>
      <c r="U38" s="30"/>
      <c r="V38" s="30"/>
      <c r="W38" s="30"/>
      <c r="AA38" s="117" t="s">
        <v>131</v>
      </c>
    </row>
    <row r="39" spans="1:27" ht="15" x14ac:dyDescent="0.2">
      <c r="A39" s="77">
        <v>32</v>
      </c>
      <c r="B39" s="87"/>
      <c r="C39" s="87"/>
      <c r="D39" s="87"/>
      <c r="E39" s="87"/>
      <c r="F39" s="87"/>
      <c r="G39" s="86"/>
      <c r="H39" s="86"/>
      <c r="I39" s="86"/>
      <c r="J39" s="86"/>
      <c r="K39" s="86"/>
      <c r="L39" s="86"/>
      <c r="M39" s="86"/>
      <c r="N39" s="86"/>
      <c r="O39" s="88"/>
      <c r="P39" s="30"/>
      <c r="Q39" s="30"/>
      <c r="R39" s="30"/>
      <c r="S39" s="30"/>
      <c r="T39" s="30"/>
      <c r="U39" s="30"/>
      <c r="V39" s="30"/>
      <c r="W39" s="30"/>
    </row>
    <row r="40" spans="1:27" ht="15" x14ac:dyDescent="0.2">
      <c r="A40" s="77">
        <v>33</v>
      </c>
      <c r="B40" s="87"/>
      <c r="C40" s="87"/>
      <c r="D40" s="87"/>
      <c r="E40" s="87"/>
      <c r="F40" s="87"/>
      <c r="G40" s="86"/>
      <c r="H40" s="86"/>
      <c r="I40" s="86"/>
      <c r="J40" s="86"/>
      <c r="K40" s="86"/>
      <c r="L40" s="86"/>
      <c r="M40" s="86"/>
      <c r="N40" s="86"/>
      <c r="O40" s="88"/>
      <c r="P40" s="130" t="s">
        <v>29</v>
      </c>
      <c r="Q40" s="131"/>
      <c r="R40" s="131"/>
      <c r="S40" s="131"/>
      <c r="T40" s="131"/>
      <c r="U40" s="131"/>
      <c r="V40" s="131"/>
      <c r="W40" s="131"/>
    </row>
    <row r="41" spans="1:27" ht="15" x14ac:dyDescent="0.2">
      <c r="A41" s="77">
        <v>34</v>
      </c>
      <c r="B41" s="87"/>
      <c r="C41" s="87"/>
      <c r="D41" s="87"/>
      <c r="E41" s="87"/>
      <c r="F41" s="87"/>
      <c r="G41" s="86"/>
      <c r="H41" s="86"/>
      <c r="I41" s="86"/>
      <c r="J41" s="86"/>
      <c r="K41" s="86"/>
      <c r="L41" s="86"/>
      <c r="M41" s="86"/>
      <c r="N41" s="86"/>
      <c r="O41" s="88"/>
      <c r="P41" s="31"/>
      <c r="Q41" s="31"/>
      <c r="R41" s="31"/>
      <c r="S41" s="31"/>
      <c r="T41" s="31"/>
      <c r="U41" s="31"/>
      <c r="V41" s="31"/>
      <c r="W41" s="31"/>
    </row>
    <row r="42" spans="1:27" ht="15" x14ac:dyDescent="0.2">
      <c r="A42" s="77">
        <v>35</v>
      </c>
      <c r="B42" s="87"/>
      <c r="C42" s="87"/>
      <c r="D42" s="87"/>
      <c r="E42" s="87"/>
      <c r="F42" s="87"/>
      <c r="G42" s="86"/>
      <c r="H42" s="86"/>
      <c r="I42" s="86"/>
      <c r="J42" s="86"/>
      <c r="K42" s="86"/>
      <c r="L42" s="86"/>
      <c r="M42" s="86"/>
      <c r="N42" s="86"/>
      <c r="O42" s="88"/>
      <c r="P42" s="31"/>
      <c r="Q42" s="31"/>
      <c r="R42" s="31"/>
      <c r="S42" s="31"/>
      <c r="T42" s="31"/>
      <c r="U42" s="31"/>
      <c r="V42" s="31"/>
      <c r="W42" s="31"/>
    </row>
    <row r="43" spans="1:27" ht="15" x14ac:dyDescent="0.2">
      <c r="A43" s="77">
        <v>36</v>
      </c>
      <c r="B43" s="87"/>
      <c r="C43" s="87"/>
      <c r="D43" s="87"/>
      <c r="E43" s="87"/>
      <c r="F43" s="87"/>
      <c r="G43" s="86"/>
      <c r="H43" s="86"/>
      <c r="I43" s="86"/>
      <c r="J43" s="86"/>
      <c r="K43" s="86"/>
      <c r="L43" s="86"/>
      <c r="M43" s="86"/>
      <c r="N43" s="86"/>
      <c r="O43" s="88"/>
      <c r="P43" s="31"/>
      <c r="Q43" s="31"/>
      <c r="R43" s="31"/>
      <c r="S43" s="31"/>
      <c r="T43" s="31"/>
      <c r="U43" s="31"/>
      <c r="V43" s="31"/>
      <c r="W43" s="31"/>
    </row>
    <row r="44" spans="1:27" x14ac:dyDescent="0.2">
      <c r="A44" s="77">
        <v>37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4"/>
      <c r="P44" s="31"/>
      <c r="Q44" s="31"/>
      <c r="R44" s="31"/>
      <c r="S44" s="31"/>
      <c r="T44" s="31"/>
      <c r="U44" s="31"/>
      <c r="V44" s="31"/>
      <c r="W44" s="31"/>
    </row>
    <row r="45" spans="1:27" x14ac:dyDescent="0.2">
      <c r="A45" s="77">
        <v>38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4"/>
      <c r="P45" s="16"/>
      <c r="Q45" s="16"/>
      <c r="R45" s="16"/>
      <c r="S45" s="16"/>
      <c r="T45" s="16"/>
      <c r="U45" s="16"/>
      <c r="V45" s="16"/>
      <c r="W45" s="16"/>
    </row>
    <row r="46" spans="1:27" x14ac:dyDescent="0.2">
      <c r="A46" s="77">
        <v>39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8"/>
      <c r="P46" s="16"/>
      <c r="Q46" s="16"/>
      <c r="R46" s="16"/>
      <c r="S46" s="16"/>
      <c r="T46" s="16"/>
      <c r="U46" s="16"/>
      <c r="V46" s="16"/>
      <c r="W46" s="16"/>
    </row>
    <row r="47" spans="1:27" x14ac:dyDescent="0.2">
      <c r="A47" s="77">
        <v>40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8"/>
      <c r="P47" s="16"/>
      <c r="Q47" s="16"/>
      <c r="R47" s="16"/>
      <c r="S47" s="16"/>
      <c r="T47" s="16"/>
      <c r="U47" s="16"/>
      <c r="V47" s="16"/>
      <c r="W47" s="16"/>
    </row>
    <row r="48" spans="1:27" x14ac:dyDescent="0.2">
      <c r="A48" s="77">
        <v>41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8"/>
      <c r="P48" s="16"/>
      <c r="Q48" s="16"/>
      <c r="R48" s="16"/>
      <c r="S48" s="16"/>
      <c r="T48" s="16"/>
      <c r="U48" s="16"/>
      <c r="V48" s="16"/>
      <c r="W48" s="16"/>
    </row>
    <row r="49" spans="1:37" x14ac:dyDescent="0.2">
      <c r="A49" s="77">
        <v>42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8"/>
      <c r="P49" s="16"/>
      <c r="Q49" s="16"/>
      <c r="R49" s="16"/>
      <c r="S49" s="16"/>
      <c r="T49" s="16"/>
      <c r="U49" s="16"/>
      <c r="V49" s="16"/>
      <c r="W49" s="16"/>
    </row>
    <row r="50" spans="1:37" x14ac:dyDescent="0.2">
      <c r="A50" s="77">
        <v>43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8"/>
      <c r="P50" s="16"/>
      <c r="Q50" s="16"/>
      <c r="R50" s="16"/>
      <c r="S50" s="16"/>
      <c r="T50" s="16"/>
      <c r="U50" s="16"/>
      <c r="V50" s="16"/>
      <c r="W50" s="16"/>
    </row>
    <row r="51" spans="1:37" x14ac:dyDescent="0.2">
      <c r="A51" s="77">
        <v>44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8"/>
      <c r="P51" s="16"/>
      <c r="Q51" s="16"/>
      <c r="R51" s="16"/>
      <c r="S51" s="16"/>
      <c r="T51" s="16"/>
      <c r="U51" s="16"/>
      <c r="V51" s="16"/>
      <c r="W51" s="16"/>
    </row>
    <row r="52" spans="1:37" x14ac:dyDescent="0.2">
      <c r="A52" s="77">
        <v>45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8"/>
      <c r="P52" s="16"/>
      <c r="Q52" s="16"/>
      <c r="R52" s="16"/>
      <c r="S52" s="16"/>
      <c r="T52" s="16"/>
      <c r="U52" s="16"/>
      <c r="V52" s="16"/>
      <c r="W52" s="16"/>
    </row>
    <row r="53" spans="1:37" x14ac:dyDescent="0.2">
      <c r="A53" s="77">
        <v>46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8"/>
      <c r="P53" s="16"/>
      <c r="Q53" s="16"/>
      <c r="R53" s="16"/>
      <c r="S53" s="16"/>
      <c r="T53" s="16"/>
      <c r="U53" s="16"/>
      <c r="V53" s="16"/>
      <c r="W53" s="16"/>
    </row>
    <row r="54" spans="1:37" x14ac:dyDescent="0.2">
      <c r="A54" s="77">
        <v>47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8"/>
      <c r="P54" s="16"/>
      <c r="Q54" s="16"/>
      <c r="R54" s="16"/>
      <c r="S54" s="16"/>
      <c r="T54" s="16"/>
      <c r="U54" s="16"/>
      <c r="V54" s="16"/>
      <c r="W54" s="16"/>
    </row>
    <row r="55" spans="1:37" x14ac:dyDescent="0.2">
      <c r="A55" s="77">
        <v>48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8"/>
      <c r="P55" s="16"/>
      <c r="Q55" s="16"/>
      <c r="R55" s="16"/>
      <c r="S55" s="16"/>
      <c r="T55" s="16"/>
      <c r="U55" s="16"/>
      <c r="V55" s="16"/>
      <c r="W55" s="16"/>
    </row>
    <row r="56" spans="1:37" x14ac:dyDescent="0.2">
      <c r="A56" s="77">
        <v>49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8"/>
      <c r="P56" s="16"/>
      <c r="Q56" s="16"/>
      <c r="R56" s="16"/>
      <c r="S56" s="16"/>
      <c r="T56" s="16"/>
      <c r="U56" s="16"/>
      <c r="V56" s="16"/>
      <c r="W56" s="16"/>
    </row>
    <row r="57" spans="1:37" ht="13.5" thickBot="1" x14ac:dyDescent="0.25">
      <c r="A57" s="81">
        <v>50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8"/>
      <c r="P57" s="16"/>
      <c r="Q57" s="16"/>
      <c r="R57" s="16"/>
      <c r="S57" s="16"/>
      <c r="T57" s="16"/>
      <c r="U57" s="16"/>
      <c r="V57" s="16"/>
      <c r="W57" s="16"/>
    </row>
    <row r="58" spans="1:37" x14ac:dyDescent="0.2">
      <c r="A58" s="9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37" x14ac:dyDescent="0.2">
      <c r="A59" s="9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1:37" x14ac:dyDescent="0.2">
      <c r="A60" s="9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37" x14ac:dyDescent="0.2">
      <c r="A61" s="9"/>
      <c r="B61" s="141" t="s">
        <v>25</v>
      </c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6"/>
      <c r="Q61" s="16"/>
      <c r="R61" s="16"/>
      <c r="S61" s="16"/>
      <c r="T61" s="16"/>
      <c r="U61" s="16"/>
      <c r="V61" s="16"/>
      <c r="W61" s="16"/>
    </row>
    <row r="62" spans="1:37" x14ac:dyDescent="0.2">
      <c r="A62" s="9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ht="13.5" thickBot="1" x14ac:dyDescent="0.25">
      <c r="A63" s="17" t="s">
        <v>20</v>
      </c>
      <c r="B63" s="14" t="s">
        <v>0</v>
      </c>
      <c r="C63" s="14" t="s">
        <v>1</v>
      </c>
      <c r="D63" s="14" t="s">
        <v>2</v>
      </c>
      <c r="E63" s="14" t="s">
        <v>3</v>
      </c>
      <c r="F63" s="14" t="s">
        <v>4</v>
      </c>
      <c r="G63" s="14" t="s">
        <v>5</v>
      </c>
      <c r="H63" s="14" t="s">
        <v>6</v>
      </c>
      <c r="I63" s="14" t="s">
        <v>26</v>
      </c>
      <c r="J63" s="14" t="s">
        <v>27</v>
      </c>
      <c r="K63" s="14" t="s">
        <v>80</v>
      </c>
      <c r="L63" s="14" t="s">
        <v>102</v>
      </c>
      <c r="M63" s="14" t="s">
        <v>103</v>
      </c>
      <c r="N63" s="14" t="s">
        <v>104</v>
      </c>
      <c r="O63" s="14" t="s">
        <v>105</v>
      </c>
      <c r="P63" s="9"/>
      <c r="Q63" s="16"/>
      <c r="R63" s="16"/>
      <c r="S63" s="16"/>
      <c r="T63" s="16"/>
      <c r="U63" s="16"/>
      <c r="V63" s="16"/>
      <c r="W63" s="16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5"/>
    </row>
    <row r="64" spans="1:37" x14ac:dyDescent="0.2">
      <c r="A64" s="18">
        <v>1</v>
      </c>
      <c r="B64" s="16">
        <f t="shared" ref="B64:B73" si="0">IF((B8&lt;&gt;0)*ISNUMBER(B8),100*(B8/B8),"")</f>
        <v>100</v>
      </c>
      <c r="C64" s="16">
        <f t="shared" ref="C64:C73" si="1">IF((B8&lt;&gt;0)*ISNUMBER(C8),100*(C8/B8),"")</f>
        <v>94.812680115273764</v>
      </c>
      <c r="D64" s="16">
        <f>IF((B8&lt;&gt;0)*ISNUMBER(D8),100*(D8/B8),"")</f>
        <v>96.397694524495677</v>
      </c>
      <c r="E64" s="16">
        <f t="shared" ref="E64:E73" si="2">IF((B8&lt;&gt;0)*ISNUMBER(E8),100*(E8/B8),"")</f>
        <v>97.262247838616716</v>
      </c>
      <c r="F64" s="16">
        <f t="shared" ref="F64:F73" si="3">IF((B8&lt;&gt;0)*ISNUMBER(F8),100*(F8/B8),"")</f>
        <v>94.236311239193085</v>
      </c>
      <c r="G64" s="16">
        <f t="shared" ref="G64:G73" si="4">IF((B8&lt;&gt;0)*ISNUMBER(G8),100*(G8/B8),"")</f>
        <v>94.668587896253598</v>
      </c>
      <c r="H64" s="16">
        <f>IF(($B8&lt;&gt;0)*ISNUMBER(H8),100*(H8/$B8),"")</f>
        <v>93.948126801152725</v>
      </c>
      <c r="I64" s="16">
        <f t="shared" ref="I64:O64" si="5">IF(($B8&lt;&gt;0)*ISNUMBER(I8),100*(I8/$B8),"")</f>
        <v>91.066282420749275</v>
      </c>
      <c r="J64" s="16">
        <f t="shared" si="5"/>
        <v>88.616714697406323</v>
      </c>
      <c r="K64" s="16">
        <f t="shared" si="5"/>
        <v>85.014409221902014</v>
      </c>
      <c r="L64" s="16">
        <f t="shared" si="5"/>
        <v>84.149855907780974</v>
      </c>
      <c r="M64" s="16">
        <f t="shared" si="5"/>
        <v>79.827089337175778</v>
      </c>
      <c r="N64" s="16">
        <f t="shared" si="5"/>
        <v>77.953890489913533</v>
      </c>
      <c r="O64" s="16" t="str">
        <f t="shared" si="5"/>
        <v/>
      </c>
      <c r="P64" s="15"/>
      <c r="Q64" s="16"/>
      <c r="R64" s="16"/>
      <c r="S64" s="16"/>
      <c r="T64" s="16"/>
      <c r="U64" s="16"/>
      <c r="V64" s="16"/>
      <c r="W64" s="16"/>
      <c r="Y64" s="5"/>
      <c r="Z64" s="5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5"/>
    </row>
    <row r="65" spans="1:37" x14ac:dyDescent="0.2">
      <c r="A65" s="19">
        <v>2</v>
      </c>
      <c r="B65" s="16">
        <f>IF((B9&lt;&gt;0)*ISNUMBER(B9),100*(B9/B9),"")</f>
        <v>100</v>
      </c>
      <c r="C65" s="16">
        <f>IF((B9&lt;&gt;0)*ISNUMBER(C9),100*(C9/B9),"")</f>
        <v>102.21606648199446</v>
      </c>
      <c r="D65" s="16">
        <f>IF((B9&lt;&gt;0)*ISNUMBER(D9),100*(D9/B9),"")</f>
        <v>101.10803324099722</v>
      </c>
      <c r="E65" s="16">
        <f>IF((B9&lt;&gt;0)*ISNUMBER(E9),100*(E9/B9),"")</f>
        <v>102.49307479224376</v>
      </c>
      <c r="F65" s="16">
        <f>IF((B9&lt;&gt;0)*ISNUMBER(F9),100*(F9/B9),"")</f>
        <v>99.722991689750685</v>
      </c>
      <c r="G65" s="16">
        <f>IF((B9&lt;&gt;0)*ISNUMBER(G9),100*(G9/B9),"")</f>
        <v>102.49307479224376</v>
      </c>
      <c r="H65" s="16">
        <f>IF((B9&lt;&gt;0)*ISNUMBER(H9),100*(H9/B9),"")</f>
        <v>101.10803324099722</v>
      </c>
      <c r="I65" s="16">
        <f t="shared" ref="I65:K65" si="6">IF(($B9&lt;&gt;0)*ISNUMBER(I9),100*(I9/$B9),"")</f>
        <v>98.61495844875347</v>
      </c>
      <c r="J65" s="16">
        <f t="shared" si="6"/>
        <v>97.229916897506925</v>
      </c>
      <c r="K65" s="16">
        <f t="shared" si="6"/>
        <v>94.736842105263165</v>
      </c>
      <c r="L65" s="16">
        <f t="shared" ref="L65:L74" si="7">IF((B9&lt;&gt;0)*ISNUMBER(L9),100*(L9/B9),"")</f>
        <v>92.52077562326869</v>
      </c>
      <c r="M65" s="16">
        <f>IF((C9&lt;&gt;0)*ISNUMBER(M9),100*(M9/B9),"")</f>
        <v>92.243767313019376</v>
      </c>
      <c r="N65" s="16">
        <f>IF(($B9&lt;&gt;0)*ISNUMBER(N9),100*(N9/$B9),"")</f>
        <v>88.9196675900277</v>
      </c>
      <c r="O65" s="16" t="str">
        <f>IF((B9&lt;&gt;0)*ISNUMBER(O9),100*(O9/B9),"")</f>
        <v/>
      </c>
      <c r="P65" s="15"/>
      <c r="Q65" s="16"/>
      <c r="R65" s="16"/>
      <c r="S65" s="16"/>
      <c r="T65" s="16"/>
      <c r="U65" s="16"/>
      <c r="V65" s="16"/>
      <c r="W65" s="16"/>
      <c r="Y65" s="5"/>
      <c r="Z65" s="5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5"/>
    </row>
    <row r="66" spans="1:37" x14ac:dyDescent="0.2">
      <c r="A66" s="19">
        <v>3</v>
      </c>
      <c r="B66" s="16">
        <f t="shared" si="0"/>
        <v>100</v>
      </c>
      <c r="C66" s="16">
        <f t="shared" si="1"/>
        <v>99.6875</v>
      </c>
      <c r="D66" s="16">
        <f t="shared" ref="D66:D73" si="8">IF((B10&lt;&gt;0)*ISNUMBER(D10),100*(D10/B10),"")</f>
        <v>103.125</v>
      </c>
      <c r="E66" s="16">
        <f t="shared" si="2"/>
        <v>100.62500000000001</v>
      </c>
      <c r="F66" s="16">
        <f t="shared" si="3"/>
        <v>100.93749999999999</v>
      </c>
      <c r="G66" s="16">
        <f t="shared" si="4"/>
        <v>102.18750000000001</v>
      </c>
      <c r="H66" s="16">
        <f t="shared" ref="H66:H73" si="9">IF((B10&lt;&gt;0)*ISNUMBER(H10),100*(H10/B10),"")</f>
        <v>99.375</v>
      </c>
      <c r="I66" s="16">
        <f t="shared" ref="I66:K66" si="10">IF(($B10&lt;&gt;0)*ISNUMBER(I10),100*(I10/$B10),"")</f>
        <v>101.875</v>
      </c>
      <c r="J66" s="16">
        <f t="shared" si="10"/>
        <v>99.0625</v>
      </c>
      <c r="K66" s="16">
        <f t="shared" si="10"/>
        <v>92.8125</v>
      </c>
      <c r="L66" s="16">
        <f t="shared" si="7"/>
        <v>92.8125</v>
      </c>
      <c r="M66" s="16">
        <f t="shared" ref="M66:M75" si="11">IF((C10&lt;&gt;0)*ISNUMBER(M10),100*(M10/B10),"")</f>
        <v>89.6875</v>
      </c>
      <c r="N66" s="16">
        <f t="shared" ref="N66" si="12">IF(($B10&lt;&gt;0)*ISNUMBER(N10),100*(N10/$B10),"")</f>
        <v>85</v>
      </c>
      <c r="O66" s="16" t="str">
        <f t="shared" ref="O66:O73" si="13">IF((B10&lt;&gt;0)*ISNUMBER(O10),100*(O10/B10),"")</f>
        <v/>
      </c>
      <c r="P66" s="15"/>
      <c r="Q66" s="16"/>
      <c r="R66" s="16"/>
      <c r="S66" s="16"/>
      <c r="T66" s="16"/>
      <c r="U66" s="16"/>
      <c r="V66" s="16"/>
      <c r="W66" s="16"/>
      <c r="Y66" s="5"/>
      <c r="Z66" s="5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5"/>
    </row>
    <row r="67" spans="1:37" x14ac:dyDescent="0.2">
      <c r="A67" s="19">
        <v>4</v>
      </c>
      <c r="B67" s="16">
        <f t="shared" si="0"/>
        <v>100</v>
      </c>
      <c r="C67" s="16">
        <f t="shared" si="1"/>
        <v>100.13831258644539</v>
      </c>
      <c r="D67" s="16">
        <f t="shared" si="8"/>
        <v>99.44674965421855</v>
      </c>
      <c r="E67" s="16">
        <f t="shared" si="2"/>
        <v>98.893499308437072</v>
      </c>
      <c r="F67" s="16">
        <f t="shared" si="3"/>
        <v>98.893499308437072</v>
      </c>
      <c r="G67" s="16">
        <f t="shared" si="4"/>
        <v>97.510373443983411</v>
      </c>
      <c r="H67" s="16">
        <f t="shared" si="9"/>
        <v>95.15905947441216</v>
      </c>
      <c r="I67" s="16">
        <f t="shared" ref="I67:K67" si="14">IF(($B11&lt;&gt;0)*ISNUMBER(I11),100*(I11/$B11),"")</f>
        <v>94.46749654218533</v>
      </c>
      <c r="J67" s="16">
        <f t="shared" si="14"/>
        <v>90.871369294605813</v>
      </c>
      <c r="K67" s="16">
        <f t="shared" si="14"/>
        <v>90.041493775933603</v>
      </c>
      <c r="L67" s="16">
        <f t="shared" si="7"/>
        <v>87.69017980636238</v>
      </c>
      <c r="M67" s="16">
        <f t="shared" si="11"/>
        <v>84.785615491009679</v>
      </c>
      <c r="N67" s="16">
        <f t="shared" ref="N67" si="15">IF(($B11&lt;&gt;0)*ISNUMBER(N11),100*(N11/$B11),"")</f>
        <v>82.15767634854771</v>
      </c>
      <c r="O67" s="16" t="str">
        <f t="shared" si="13"/>
        <v/>
      </c>
      <c r="P67" s="15"/>
      <c r="Q67" s="16"/>
      <c r="R67" s="16"/>
      <c r="S67" s="16"/>
      <c r="T67" s="16"/>
      <c r="U67" s="16"/>
      <c r="V67" s="16"/>
      <c r="W67" s="16"/>
      <c r="Y67" s="5"/>
      <c r="Z67" s="5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5"/>
    </row>
    <row r="68" spans="1:37" x14ac:dyDescent="0.2">
      <c r="A68" s="19">
        <v>5</v>
      </c>
      <c r="B68" s="16">
        <f t="shared" si="0"/>
        <v>100</v>
      </c>
      <c r="C68" s="16">
        <f t="shared" si="1"/>
        <v>100.58027079303675</v>
      </c>
      <c r="D68" s="16">
        <f t="shared" si="8"/>
        <v>101.35396518375242</v>
      </c>
      <c r="E68" s="16">
        <f t="shared" si="2"/>
        <v>100.38684719535782</v>
      </c>
      <c r="F68" s="16">
        <f t="shared" si="3"/>
        <v>100.38684719535782</v>
      </c>
      <c r="G68" s="16">
        <f t="shared" si="4"/>
        <v>99.226305609284324</v>
      </c>
      <c r="H68" s="16">
        <f t="shared" si="9"/>
        <v>99.032882011605423</v>
      </c>
      <c r="I68" s="16">
        <f t="shared" ref="I68:K68" si="16">IF(($B12&lt;&gt;0)*ISNUMBER(I12),100*(I12/$B12),"")</f>
        <v>96.131528046421664</v>
      </c>
      <c r="J68" s="16">
        <f t="shared" si="16"/>
        <v>94.197292069632496</v>
      </c>
      <c r="K68" s="16">
        <f t="shared" si="16"/>
        <v>90.135396518375245</v>
      </c>
      <c r="L68" s="16">
        <f t="shared" si="7"/>
        <v>90.32882011605416</v>
      </c>
      <c r="M68" s="16">
        <f t="shared" si="11"/>
        <v>84.332688588007727</v>
      </c>
      <c r="N68" s="16">
        <f t="shared" ref="N68" si="17">IF(($B12&lt;&gt;0)*ISNUMBER(N12),100*(N12/$B12),"")</f>
        <v>80.851063829787222</v>
      </c>
      <c r="O68" s="16" t="str">
        <f t="shared" si="13"/>
        <v/>
      </c>
      <c r="P68" s="15"/>
      <c r="Q68" s="9"/>
      <c r="R68" s="9"/>
      <c r="S68" s="9"/>
      <c r="T68" s="9"/>
      <c r="U68" s="9"/>
      <c r="V68" s="9"/>
      <c r="W68" s="9"/>
      <c r="Y68" s="5"/>
      <c r="Z68" s="5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5"/>
    </row>
    <row r="69" spans="1:37" x14ac:dyDescent="0.2">
      <c r="A69" s="19">
        <v>6</v>
      </c>
      <c r="B69" s="16">
        <f t="shared" si="0"/>
        <v>100</v>
      </c>
      <c r="C69" s="16">
        <f t="shared" si="1"/>
        <v>98.556430446194227</v>
      </c>
      <c r="D69" s="16">
        <f t="shared" si="8"/>
        <v>98.687664041994751</v>
      </c>
      <c r="E69" s="16">
        <f t="shared" si="2"/>
        <v>98.425196850393704</v>
      </c>
      <c r="F69" s="16">
        <f t="shared" si="3"/>
        <v>96.850393700787393</v>
      </c>
      <c r="G69" s="16">
        <f t="shared" si="4"/>
        <v>96.062992125984252</v>
      </c>
      <c r="H69" s="16">
        <f t="shared" si="9"/>
        <v>94.225721784776908</v>
      </c>
      <c r="I69" s="16">
        <f t="shared" ref="I69:K69" si="18">IF(($B13&lt;&gt;0)*ISNUMBER(I13),100*(I13/$B13),"")</f>
        <v>90.551181102362193</v>
      </c>
      <c r="J69" s="16">
        <f t="shared" si="18"/>
        <v>90.157480314960623</v>
      </c>
      <c r="K69" s="16">
        <f t="shared" si="18"/>
        <v>86.220472440944889</v>
      </c>
      <c r="L69" s="16">
        <f t="shared" si="7"/>
        <v>86.089238845144351</v>
      </c>
      <c r="M69" s="16">
        <f t="shared" si="11"/>
        <v>81.233595800524938</v>
      </c>
      <c r="N69" s="16">
        <f t="shared" ref="N69" si="19">IF(($B13&lt;&gt;0)*ISNUMBER(N13),100*(N13/$B13),"")</f>
        <v>80.70866141732283</v>
      </c>
      <c r="O69" s="16" t="str">
        <f t="shared" si="13"/>
        <v/>
      </c>
      <c r="P69" s="15"/>
      <c r="Q69" s="9"/>
      <c r="R69" s="9"/>
      <c r="S69" s="9"/>
      <c r="T69" s="9"/>
      <c r="U69" s="9"/>
      <c r="V69" s="9"/>
      <c r="W69" s="9"/>
      <c r="Y69" s="5"/>
      <c r="Z69" s="5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5"/>
    </row>
    <row r="70" spans="1:37" x14ac:dyDescent="0.2">
      <c r="A70" s="19">
        <v>7</v>
      </c>
      <c r="B70" s="16">
        <f t="shared" si="0"/>
        <v>100</v>
      </c>
      <c r="C70" s="16">
        <f t="shared" si="1"/>
        <v>100.20491803278688</v>
      </c>
      <c r="D70" s="16">
        <f t="shared" si="8"/>
        <v>100.20491803278688</v>
      </c>
      <c r="E70" s="16">
        <f t="shared" si="2"/>
        <v>100.81967213114753</v>
      </c>
      <c r="F70" s="16">
        <f t="shared" si="3"/>
        <v>99.795081967213122</v>
      </c>
      <c r="G70" s="16">
        <f t="shared" si="4"/>
        <v>100.20491803278688</v>
      </c>
      <c r="H70" s="16">
        <f t="shared" si="9"/>
        <v>97.131147540983605</v>
      </c>
      <c r="I70" s="16">
        <f t="shared" ref="I70:K70" si="20">IF(($B14&lt;&gt;0)*ISNUMBER(I14),100*(I14/$B14),"")</f>
        <v>95.491803278688522</v>
      </c>
      <c r="J70" s="16">
        <f t="shared" si="20"/>
        <v>94.262295081967224</v>
      </c>
      <c r="K70" s="16">
        <f t="shared" si="20"/>
        <v>92.418032786885249</v>
      </c>
      <c r="L70" s="16">
        <f t="shared" si="7"/>
        <v>92.622950819672127</v>
      </c>
      <c r="M70" s="16">
        <f t="shared" si="11"/>
        <v>88.729508196721312</v>
      </c>
      <c r="N70" s="16">
        <f t="shared" ref="N70" si="21">IF(($B14&lt;&gt;0)*ISNUMBER(N14),100*(N14/$B14),"")</f>
        <v>87.090163934426229</v>
      </c>
      <c r="O70" s="16" t="str">
        <f t="shared" si="13"/>
        <v/>
      </c>
      <c r="P70" s="15"/>
      <c r="Q70" s="9"/>
      <c r="R70" s="9"/>
      <c r="S70" s="9"/>
      <c r="T70" s="9"/>
      <c r="U70" s="9"/>
      <c r="V70" s="9"/>
      <c r="W70" s="9"/>
      <c r="Y70" s="5"/>
      <c r="Z70" s="5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5"/>
    </row>
    <row r="71" spans="1:37" x14ac:dyDescent="0.2">
      <c r="A71" s="19">
        <v>8</v>
      </c>
      <c r="B71" s="16">
        <f t="shared" si="0"/>
        <v>100</v>
      </c>
      <c r="C71" s="16">
        <f t="shared" si="1"/>
        <v>98.192771084337352</v>
      </c>
      <c r="D71" s="16">
        <f t="shared" si="8"/>
        <v>98.192771084337352</v>
      </c>
      <c r="E71" s="16">
        <f t="shared" si="2"/>
        <v>96.98795180722891</v>
      </c>
      <c r="F71" s="16">
        <f t="shared" si="3"/>
        <v>96.385542168674704</v>
      </c>
      <c r="G71" s="16">
        <f t="shared" si="4"/>
        <v>96.385542168674704</v>
      </c>
      <c r="H71" s="16">
        <f t="shared" si="9"/>
        <v>96.98795180722891</v>
      </c>
      <c r="I71" s="16">
        <f t="shared" ref="I71:K71" si="22">IF(($B15&lt;&gt;0)*ISNUMBER(I15),100*(I15/$B15),"")</f>
        <v>92.771084337349393</v>
      </c>
      <c r="J71" s="16">
        <f t="shared" si="22"/>
        <v>90.361445783132538</v>
      </c>
      <c r="K71" s="16">
        <f t="shared" si="22"/>
        <v>87.951807228915655</v>
      </c>
      <c r="L71" s="16">
        <f t="shared" si="7"/>
        <v>90.361445783132538</v>
      </c>
      <c r="M71" s="16">
        <f t="shared" si="11"/>
        <v>84.337349397590373</v>
      </c>
      <c r="N71" s="16">
        <f t="shared" ref="N71" si="23">IF(($B15&lt;&gt;0)*ISNUMBER(N15),100*(N15/$B15),"")</f>
        <v>83.734939759036138</v>
      </c>
      <c r="O71" s="16" t="str">
        <f t="shared" si="13"/>
        <v/>
      </c>
      <c r="P71" s="15"/>
      <c r="Q71" s="9"/>
      <c r="R71" s="9"/>
      <c r="S71" s="9"/>
      <c r="T71" s="9"/>
      <c r="U71" s="9"/>
      <c r="V71" s="9"/>
      <c r="W71" s="9"/>
      <c r="Y71" s="5"/>
      <c r="Z71" s="5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5"/>
    </row>
    <row r="72" spans="1:37" x14ac:dyDescent="0.2">
      <c r="A72" s="19">
        <v>9</v>
      </c>
      <c r="B72" s="16">
        <f t="shared" si="0"/>
        <v>100</v>
      </c>
      <c r="C72" s="16">
        <f t="shared" si="1"/>
        <v>101.10803324099722</v>
      </c>
      <c r="D72" s="16">
        <f t="shared" si="8"/>
        <v>100.55401662049861</v>
      </c>
      <c r="E72" s="16">
        <f t="shared" si="2"/>
        <v>99.16897506925207</v>
      </c>
      <c r="F72" s="16">
        <f t="shared" si="3"/>
        <v>98.89196675900277</v>
      </c>
      <c r="G72" s="16">
        <f t="shared" si="4"/>
        <v>97.50692520775624</v>
      </c>
      <c r="H72" s="16">
        <f t="shared" si="9"/>
        <v>95.56786703601108</v>
      </c>
      <c r="I72" s="16">
        <f t="shared" ref="I72:K72" si="24">IF(($B16&lt;&gt;0)*ISNUMBER(I16),100*(I16/$B16),"")</f>
        <v>93.35180055401662</v>
      </c>
      <c r="J72" s="16">
        <f t="shared" si="24"/>
        <v>91.412742382271475</v>
      </c>
      <c r="K72" s="16">
        <f t="shared" si="24"/>
        <v>90.02770083102493</v>
      </c>
      <c r="L72" s="16">
        <f t="shared" si="7"/>
        <v>89.750692520775615</v>
      </c>
      <c r="M72" s="16">
        <f t="shared" si="11"/>
        <v>84.764542936288095</v>
      </c>
      <c r="N72" s="16">
        <f t="shared" ref="N72:N73" si="25">IF(($B16&lt;&gt;0)*ISNUMBER(N16),100*(N16/$B16),"")</f>
        <v>85.872576177285325</v>
      </c>
      <c r="O72" s="16" t="str">
        <f t="shared" si="13"/>
        <v/>
      </c>
      <c r="P72" s="15"/>
      <c r="Q72" s="9"/>
      <c r="R72" s="9"/>
      <c r="S72" s="9"/>
      <c r="T72" s="9"/>
      <c r="U72" s="9"/>
      <c r="V72" s="9"/>
      <c r="W72" s="9"/>
      <c r="Y72" s="5"/>
      <c r="Z72" s="5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5"/>
    </row>
    <row r="73" spans="1:37" x14ac:dyDescent="0.2">
      <c r="A73" s="19">
        <v>10</v>
      </c>
      <c r="B73" s="16">
        <f t="shared" si="0"/>
        <v>100</v>
      </c>
      <c r="C73" s="16">
        <f t="shared" si="1"/>
        <v>100.28818443804035</v>
      </c>
      <c r="D73" s="16">
        <f t="shared" si="8"/>
        <v>99.135446685878961</v>
      </c>
      <c r="E73" s="16">
        <f t="shared" si="2"/>
        <v>96.829971181556189</v>
      </c>
      <c r="F73" s="16">
        <f t="shared" si="3"/>
        <v>96.829971181556189</v>
      </c>
      <c r="G73" s="16">
        <f t="shared" si="4"/>
        <v>95.100864553314125</v>
      </c>
      <c r="H73" s="16">
        <f t="shared" si="9"/>
        <v>95.100864553314125</v>
      </c>
      <c r="I73" s="16">
        <f t="shared" ref="I73:K73" si="26">IF(($B17&lt;&gt;0)*ISNUMBER(I17),100*(I17/$B17),"")</f>
        <v>91.354466858789635</v>
      </c>
      <c r="J73" s="16">
        <f t="shared" si="26"/>
        <v>89.04899135446685</v>
      </c>
      <c r="K73" s="16">
        <f t="shared" si="26"/>
        <v>85.014409221902014</v>
      </c>
      <c r="L73" s="16">
        <f t="shared" si="7"/>
        <v>83.285302593659935</v>
      </c>
      <c r="M73" s="16">
        <f t="shared" si="11"/>
        <v>78.38616714697406</v>
      </c>
      <c r="N73" s="16">
        <f t="shared" si="25"/>
        <v>77.233429394812674</v>
      </c>
      <c r="O73" s="16" t="str">
        <f t="shared" si="13"/>
        <v/>
      </c>
      <c r="P73" s="15"/>
      <c r="Q73" s="9"/>
      <c r="R73" s="9"/>
      <c r="S73" s="9"/>
      <c r="T73" s="9"/>
      <c r="U73" s="9"/>
      <c r="V73" s="9"/>
      <c r="W73" s="9"/>
      <c r="Y73" s="5"/>
      <c r="Z73" s="5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5"/>
    </row>
    <row r="74" spans="1:37" x14ac:dyDescent="0.2">
      <c r="A74" s="19">
        <v>11</v>
      </c>
      <c r="B74" s="16" t="str">
        <f t="shared" ref="B74:B75" si="27">IF((B18&lt;&gt;0)*ISNUMBER(B18),100*(B18/B18),"")</f>
        <v/>
      </c>
      <c r="C74" s="16" t="str">
        <f t="shared" ref="C74:C75" si="28">IF((B18&lt;&gt;0)*ISNUMBER(C18),100*(C18/B18),"")</f>
        <v/>
      </c>
      <c r="D74" s="16" t="str">
        <f t="shared" ref="D74:D75" si="29">IF((B18&lt;&gt;0)*ISNUMBER(D18),100*(D18/B18),"")</f>
        <v/>
      </c>
      <c r="E74" s="16" t="str">
        <f t="shared" ref="E74:E75" si="30">IF((B18&lt;&gt;0)*ISNUMBER(E18),100*(E18/B18),"")</f>
        <v/>
      </c>
      <c r="F74" s="16" t="str">
        <f t="shared" ref="F74:F75" si="31">IF((B18&lt;&gt;0)*ISNUMBER(F18),100*(F18/B18),"")</f>
        <v/>
      </c>
      <c r="G74" s="16" t="str">
        <f t="shared" ref="G74:G75" si="32">IF((B18&lt;&gt;0)*ISNUMBER(G18),100*(G18/B18),"")</f>
        <v/>
      </c>
      <c r="H74" s="16" t="str">
        <f t="shared" ref="H74:H75" si="33">IF((B18&lt;&gt;0)*ISNUMBER(H18),100*(H18/B18),"")</f>
        <v/>
      </c>
      <c r="I74" s="16"/>
      <c r="J74" s="16"/>
      <c r="K74" s="16"/>
      <c r="L74" s="16" t="str">
        <f t="shared" si="7"/>
        <v/>
      </c>
      <c r="M74" s="16" t="str">
        <f t="shared" si="11"/>
        <v/>
      </c>
      <c r="N74" s="16"/>
      <c r="O74" s="16" t="str">
        <f t="shared" ref="O74:O75" si="34">IF((B18&lt;&gt;0)*ISNUMBER(O18),100*(O18/B18),"")</f>
        <v/>
      </c>
      <c r="P74" s="15"/>
      <c r="Q74" s="9"/>
      <c r="R74" s="9"/>
      <c r="S74" s="9"/>
      <c r="T74" s="9"/>
      <c r="U74" s="9"/>
      <c r="V74" s="9"/>
      <c r="W74" s="9"/>
      <c r="Y74" s="5"/>
      <c r="Z74" s="5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5"/>
    </row>
    <row r="75" spans="1:37" x14ac:dyDescent="0.2">
      <c r="A75" s="19">
        <v>12</v>
      </c>
      <c r="B75" s="16" t="str">
        <f t="shared" si="27"/>
        <v/>
      </c>
      <c r="C75" s="16" t="str">
        <f t="shared" si="28"/>
        <v/>
      </c>
      <c r="D75" s="16" t="str">
        <f t="shared" si="29"/>
        <v/>
      </c>
      <c r="E75" s="16" t="str">
        <f t="shared" si="30"/>
        <v/>
      </c>
      <c r="F75" s="16" t="str">
        <f t="shared" si="31"/>
        <v/>
      </c>
      <c r="G75" s="16" t="str">
        <f t="shared" si="32"/>
        <v/>
      </c>
      <c r="H75" s="16" t="str">
        <f t="shared" si="33"/>
        <v/>
      </c>
      <c r="I75" s="16"/>
      <c r="J75" s="16"/>
      <c r="K75" s="16"/>
      <c r="L75" s="16" t="str">
        <f t="shared" ref="L75" si="35">IF((B19&lt;&gt;0)*ISNUMBER(L19),100*(L19/B19),"")</f>
        <v/>
      </c>
      <c r="M75" s="16" t="str">
        <f t="shared" si="11"/>
        <v/>
      </c>
      <c r="N75" s="16"/>
      <c r="O75" s="16" t="str">
        <f t="shared" si="34"/>
        <v/>
      </c>
      <c r="P75" s="15"/>
      <c r="Q75" s="9"/>
      <c r="R75" s="9"/>
      <c r="S75" s="9"/>
      <c r="T75" s="9"/>
      <c r="U75" s="9"/>
      <c r="V75" s="9"/>
      <c r="W75" s="9"/>
      <c r="Y75" s="5"/>
      <c r="Z75" s="5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5"/>
    </row>
    <row r="76" spans="1:37" x14ac:dyDescent="0.2">
      <c r="A76" s="19">
        <v>13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5"/>
      <c r="Q76" s="9"/>
      <c r="R76" s="9"/>
      <c r="S76" s="9"/>
      <c r="T76" s="9"/>
      <c r="U76" s="9"/>
      <c r="V76" s="9"/>
      <c r="W76" s="9"/>
      <c r="Y76" s="5"/>
      <c r="Z76" s="5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5"/>
    </row>
    <row r="77" spans="1:37" x14ac:dyDescent="0.2">
      <c r="A77" s="19">
        <v>14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5"/>
      <c r="Q77" s="9"/>
      <c r="R77" s="9"/>
      <c r="S77" s="9"/>
      <c r="T77" s="9"/>
      <c r="U77" s="9"/>
      <c r="V77" s="9"/>
      <c r="W77" s="9"/>
      <c r="Y77" s="5"/>
      <c r="Z77" s="5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5"/>
    </row>
    <row r="78" spans="1:37" x14ac:dyDescent="0.2">
      <c r="A78" s="19">
        <v>15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5"/>
      <c r="Q78" s="9"/>
      <c r="R78" s="9"/>
      <c r="S78" s="9"/>
      <c r="T78" s="9"/>
      <c r="U78" s="9"/>
      <c r="V78" s="9"/>
      <c r="W78" s="9"/>
      <c r="Y78" s="5"/>
      <c r="Z78" s="5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5"/>
    </row>
    <row r="79" spans="1:37" x14ac:dyDescent="0.2">
      <c r="A79" s="19">
        <v>16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5"/>
      <c r="Q79" s="9"/>
      <c r="R79" s="9"/>
      <c r="S79" s="9"/>
      <c r="T79" s="9"/>
      <c r="U79" s="9"/>
      <c r="V79" s="9"/>
      <c r="W79" s="9"/>
      <c r="Y79" s="5"/>
      <c r="Z79" s="5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5"/>
    </row>
    <row r="80" spans="1:37" x14ac:dyDescent="0.2">
      <c r="A80" s="19">
        <v>17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5"/>
      <c r="Q80" s="9"/>
      <c r="R80" s="9"/>
      <c r="S80" s="9"/>
      <c r="T80" s="9"/>
      <c r="U80" s="9"/>
      <c r="V80" s="9"/>
      <c r="W80" s="9"/>
      <c r="Y80" s="5"/>
      <c r="Z80" s="5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5"/>
    </row>
    <row r="81" spans="1:37" x14ac:dyDescent="0.2">
      <c r="A81" s="19">
        <v>18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5"/>
      <c r="Q81" s="9"/>
      <c r="R81" s="9"/>
      <c r="S81" s="9"/>
      <c r="T81" s="9"/>
      <c r="U81" s="9"/>
      <c r="V81" s="9"/>
      <c r="W81" s="9"/>
      <c r="Y81" s="5"/>
      <c r="Z81" s="5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5"/>
    </row>
    <row r="82" spans="1:37" x14ac:dyDescent="0.2">
      <c r="A82" s="19">
        <v>19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5"/>
      <c r="Q82" s="9"/>
      <c r="R82" s="9"/>
      <c r="S82" s="9"/>
      <c r="T82" s="9"/>
      <c r="U82" s="9"/>
      <c r="V82" s="9"/>
      <c r="W82" s="9"/>
      <c r="Y82" s="5"/>
      <c r="Z82" s="5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5"/>
    </row>
    <row r="83" spans="1:37" x14ac:dyDescent="0.2">
      <c r="A83" s="19">
        <v>20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5"/>
      <c r="Q83" s="9"/>
      <c r="R83" s="9"/>
      <c r="S83" s="9"/>
      <c r="T83" s="9"/>
      <c r="U83" s="9"/>
      <c r="V83" s="9"/>
      <c r="W83" s="9"/>
      <c r="Y83" s="5"/>
      <c r="Z83" s="5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5"/>
    </row>
    <row r="84" spans="1:37" x14ac:dyDescent="0.2">
      <c r="A84" s="19">
        <v>21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5"/>
      <c r="Q84" s="9"/>
      <c r="R84" s="9"/>
      <c r="S84" s="9"/>
      <c r="T84" s="9"/>
      <c r="U84" s="9"/>
      <c r="V84" s="9"/>
      <c r="W84" s="9"/>
      <c r="Y84" s="5"/>
      <c r="Z84" s="5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5"/>
    </row>
    <row r="85" spans="1:37" x14ac:dyDescent="0.2">
      <c r="A85" s="19">
        <v>22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5"/>
      <c r="Q85" s="9"/>
      <c r="R85" s="9"/>
      <c r="S85" s="9"/>
      <c r="T85" s="9"/>
      <c r="U85" s="9"/>
      <c r="V85" s="9"/>
      <c r="W85" s="9"/>
      <c r="Y85" s="5"/>
      <c r="Z85" s="5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5"/>
    </row>
    <row r="86" spans="1:37" x14ac:dyDescent="0.2">
      <c r="A86" s="19">
        <v>23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5"/>
      <c r="Q86" s="9"/>
      <c r="R86" s="9"/>
      <c r="S86" s="9"/>
      <c r="T86" s="9"/>
      <c r="U86" s="9"/>
      <c r="V86" s="9"/>
      <c r="W86" s="9"/>
      <c r="Y86" s="5"/>
      <c r="Z86" s="5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5"/>
    </row>
    <row r="87" spans="1:37" x14ac:dyDescent="0.2">
      <c r="A87" s="19">
        <v>24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5"/>
      <c r="Q87" s="9"/>
      <c r="R87" s="9"/>
      <c r="S87" s="9"/>
      <c r="T87" s="9"/>
      <c r="U87" s="9"/>
      <c r="V87" s="9"/>
      <c r="W87" s="9"/>
      <c r="Y87" s="5"/>
      <c r="Z87" s="5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5"/>
    </row>
    <row r="88" spans="1:37" x14ac:dyDescent="0.2">
      <c r="A88" s="19">
        <v>25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5"/>
      <c r="Q88" s="9"/>
      <c r="R88" s="9"/>
      <c r="S88" s="9"/>
      <c r="T88" s="9"/>
      <c r="U88" s="9"/>
      <c r="V88" s="9"/>
      <c r="W88" s="9"/>
      <c r="Y88" s="5"/>
      <c r="Z88" s="5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5"/>
    </row>
    <row r="89" spans="1:37" x14ac:dyDescent="0.2">
      <c r="A89" s="19">
        <v>26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5"/>
      <c r="Q89" s="9"/>
      <c r="R89" s="9"/>
      <c r="S89" s="9"/>
      <c r="T89" s="9"/>
      <c r="U89" s="9"/>
      <c r="V89" s="9"/>
      <c r="W89" s="9"/>
      <c r="Y89" s="5"/>
      <c r="Z89" s="5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5"/>
    </row>
    <row r="90" spans="1:37" x14ac:dyDescent="0.2">
      <c r="A90" s="19">
        <v>27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5"/>
      <c r="Q90" s="9"/>
      <c r="R90" s="9"/>
      <c r="S90" s="9"/>
      <c r="T90" s="9"/>
      <c r="U90" s="9"/>
      <c r="V90" s="9"/>
      <c r="W90" s="9"/>
      <c r="Y90" s="5"/>
      <c r="Z90" s="5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5"/>
    </row>
    <row r="91" spans="1:37" x14ac:dyDescent="0.2">
      <c r="A91" s="19">
        <v>28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5"/>
      <c r="Q91" s="9"/>
      <c r="R91" s="9"/>
      <c r="S91" s="9"/>
      <c r="T91" s="9"/>
      <c r="U91" s="9"/>
      <c r="V91" s="9"/>
      <c r="W91" s="9"/>
      <c r="Y91" s="5"/>
      <c r="Z91" s="5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5"/>
    </row>
    <row r="92" spans="1:37" x14ac:dyDescent="0.2">
      <c r="A92" s="19">
        <v>29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5"/>
      <c r="Q92" s="9"/>
      <c r="R92" s="9"/>
      <c r="S92" s="9"/>
      <c r="T92" s="9"/>
      <c r="U92" s="9"/>
      <c r="V92" s="9"/>
      <c r="W92" s="9"/>
      <c r="Y92" s="5"/>
      <c r="Z92" s="5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5"/>
    </row>
    <row r="93" spans="1:37" x14ac:dyDescent="0.2">
      <c r="A93" s="19">
        <v>30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5"/>
      <c r="Q93" s="9"/>
      <c r="R93" s="9"/>
      <c r="S93" s="9"/>
      <c r="T93" s="9"/>
      <c r="U93" s="9"/>
      <c r="V93" s="9"/>
      <c r="W93" s="9"/>
      <c r="Y93" s="5"/>
      <c r="Z93" s="5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5"/>
    </row>
    <row r="94" spans="1:37" x14ac:dyDescent="0.2">
      <c r="A94" s="19">
        <v>31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5"/>
      <c r="Q94" s="9"/>
      <c r="R94" s="9"/>
      <c r="S94" s="9"/>
      <c r="T94" s="9"/>
      <c r="U94" s="9"/>
      <c r="V94" s="9"/>
      <c r="W94" s="9"/>
      <c r="Y94" s="5"/>
      <c r="Z94" s="5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5"/>
    </row>
    <row r="95" spans="1:37" x14ac:dyDescent="0.2">
      <c r="A95" s="19">
        <v>32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5"/>
      <c r="Q95" s="9"/>
      <c r="R95" s="9"/>
      <c r="S95" s="9"/>
      <c r="T95" s="9"/>
      <c r="U95" s="9"/>
      <c r="V95" s="9"/>
      <c r="W95" s="9"/>
      <c r="Y95" s="5"/>
      <c r="Z95" s="5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5"/>
    </row>
    <row r="96" spans="1:37" x14ac:dyDescent="0.2">
      <c r="A96" s="19">
        <v>33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5"/>
      <c r="Q96" s="9"/>
      <c r="R96" s="9"/>
      <c r="S96" s="9"/>
      <c r="T96" s="9"/>
      <c r="U96" s="9"/>
      <c r="V96" s="9"/>
      <c r="W96" s="9"/>
      <c r="Y96" s="5"/>
      <c r="Z96" s="5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5"/>
    </row>
    <row r="97" spans="1:37" x14ac:dyDescent="0.2">
      <c r="A97" s="19">
        <v>34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5"/>
      <c r="Q97" s="9"/>
      <c r="R97" s="9"/>
      <c r="S97" s="9"/>
      <c r="T97" s="9"/>
      <c r="U97" s="9"/>
      <c r="V97" s="9"/>
      <c r="W97" s="9"/>
      <c r="Y97" s="5"/>
      <c r="Z97" s="5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5"/>
    </row>
    <row r="98" spans="1:37" ht="13.5" customHeight="1" x14ac:dyDescent="0.2">
      <c r="A98" s="19">
        <v>35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32"/>
      <c r="Q98" s="33"/>
      <c r="R98" s="33"/>
      <c r="S98" s="33"/>
      <c r="T98" s="33"/>
      <c r="U98" s="33"/>
      <c r="V98" s="33"/>
      <c r="W98" s="33"/>
      <c r="Y98" s="5"/>
      <c r="Z98" s="5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5"/>
    </row>
    <row r="99" spans="1:37" x14ac:dyDescent="0.2">
      <c r="A99" s="19">
        <v>36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34"/>
      <c r="Q99" s="33"/>
      <c r="R99" s="33"/>
      <c r="S99" s="33"/>
      <c r="T99" s="33"/>
      <c r="U99" s="33"/>
      <c r="V99" s="33"/>
      <c r="W99" s="33"/>
      <c r="Y99" s="5"/>
      <c r="Z99" s="5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5"/>
    </row>
    <row r="100" spans="1:37" x14ac:dyDescent="0.2">
      <c r="A100" s="19">
        <v>37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34"/>
      <c r="Q100" s="33"/>
      <c r="R100" s="33"/>
      <c r="S100" s="33"/>
      <c r="T100" s="33"/>
      <c r="U100" s="33"/>
      <c r="V100" s="33"/>
      <c r="W100" s="33"/>
      <c r="Y100" s="5"/>
      <c r="Z100" s="5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5"/>
    </row>
    <row r="101" spans="1:37" x14ac:dyDescent="0.2">
      <c r="A101" s="19">
        <v>38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34"/>
      <c r="Q101" s="33"/>
      <c r="R101" s="33"/>
      <c r="S101" s="33"/>
      <c r="T101" s="33"/>
      <c r="U101" s="33"/>
      <c r="V101" s="33"/>
      <c r="W101" s="33"/>
      <c r="Y101" s="5"/>
      <c r="Z101" s="5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5"/>
    </row>
    <row r="102" spans="1:37" x14ac:dyDescent="0.2">
      <c r="A102" s="19">
        <v>39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2" t="s">
        <v>28</v>
      </c>
      <c r="Q102" s="133"/>
      <c r="R102" s="133"/>
      <c r="S102" s="133"/>
      <c r="T102" s="133"/>
      <c r="U102" s="133"/>
      <c r="V102" s="133"/>
      <c r="W102" s="133"/>
      <c r="Y102" s="5"/>
      <c r="Z102" s="5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5"/>
    </row>
    <row r="103" spans="1:37" x14ac:dyDescent="0.2">
      <c r="A103" s="19">
        <v>40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4"/>
      <c r="Q103" s="133"/>
      <c r="R103" s="133"/>
      <c r="S103" s="133"/>
      <c r="T103" s="133"/>
      <c r="U103" s="133"/>
      <c r="V103" s="133"/>
      <c r="W103" s="133"/>
      <c r="Y103" s="5"/>
      <c r="Z103" s="5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5"/>
    </row>
    <row r="104" spans="1:37" x14ac:dyDescent="0.2">
      <c r="A104" s="19">
        <v>41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4"/>
      <c r="Q104" s="133"/>
      <c r="R104" s="133"/>
      <c r="S104" s="133"/>
      <c r="T104" s="133"/>
      <c r="U104" s="133"/>
      <c r="V104" s="133"/>
      <c r="W104" s="133"/>
      <c r="Y104" s="5"/>
      <c r="Z104" s="5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5"/>
    </row>
    <row r="105" spans="1:37" x14ac:dyDescent="0.2">
      <c r="A105" s="19">
        <v>42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4"/>
      <c r="Q105" s="133"/>
      <c r="R105" s="133"/>
      <c r="S105" s="133"/>
      <c r="T105" s="133"/>
      <c r="U105" s="133"/>
      <c r="V105" s="133"/>
      <c r="W105" s="133"/>
      <c r="Y105" s="5"/>
      <c r="Z105" s="5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5"/>
    </row>
    <row r="106" spans="1:37" x14ac:dyDescent="0.2">
      <c r="A106" s="19">
        <v>43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4"/>
      <c r="Q106" s="133"/>
      <c r="R106" s="133"/>
      <c r="S106" s="133"/>
      <c r="T106" s="133"/>
      <c r="U106" s="133"/>
      <c r="V106" s="133"/>
      <c r="W106" s="133"/>
      <c r="Y106" s="5"/>
      <c r="Z106" s="5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5"/>
    </row>
    <row r="107" spans="1:37" x14ac:dyDescent="0.2">
      <c r="A107" s="19">
        <v>44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34"/>
      <c r="Q107" s="33"/>
      <c r="R107" s="33"/>
      <c r="S107" s="33"/>
      <c r="T107" s="33"/>
      <c r="U107" s="33"/>
      <c r="V107" s="33"/>
      <c r="W107" s="33"/>
      <c r="Y107" s="5"/>
      <c r="Z107" s="5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5"/>
    </row>
    <row r="108" spans="1:37" x14ac:dyDescent="0.2">
      <c r="A108" s="19">
        <v>45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34"/>
      <c r="Q108" s="33"/>
      <c r="R108" s="33"/>
      <c r="S108" s="33"/>
      <c r="T108" s="33"/>
      <c r="U108" s="33"/>
      <c r="V108" s="33"/>
      <c r="W108" s="33"/>
      <c r="Y108" s="5"/>
      <c r="Z108" s="5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5"/>
    </row>
    <row r="109" spans="1:37" x14ac:dyDescent="0.2">
      <c r="A109" s="19">
        <v>46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34"/>
      <c r="Q109" s="33"/>
      <c r="R109" s="33"/>
      <c r="S109" s="33"/>
      <c r="T109" s="33"/>
      <c r="U109" s="33"/>
      <c r="V109" s="33"/>
      <c r="W109" s="33"/>
      <c r="Y109" s="5"/>
      <c r="Z109" s="5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5"/>
    </row>
    <row r="110" spans="1:37" x14ac:dyDescent="0.2">
      <c r="A110" s="19">
        <v>47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34"/>
      <c r="Q110" s="33"/>
      <c r="R110" s="33"/>
      <c r="S110" s="33"/>
      <c r="T110" s="33"/>
      <c r="U110" s="33"/>
      <c r="V110" s="33"/>
      <c r="W110" s="33"/>
      <c r="Y110" s="5"/>
      <c r="Z110" s="5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5"/>
    </row>
    <row r="111" spans="1:37" x14ac:dyDescent="0.2">
      <c r="A111" s="19">
        <v>48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5"/>
      <c r="Q111" s="9"/>
      <c r="R111" s="9"/>
      <c r="S111" s="9"/>
      <c r="T111" s="9"/>
      <c r="U111" s="9"/>
      <c r="V111" s="9"/>
      <c r="W111" s="9"/>
      <c r="Y111" s="5"/>
      <c r="Z111" s="5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5"/>
    </row>
    <row r="112" spans="1:37" x14ac:dyDescent="0.2">
      <c r="A112" s="19">
        <v>49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5"/>
      <c r="Q112" s="9"/>
      <c r="R112" s="9"/>
      <c r="S112" s="9"/>
      <c r="T112" s="9"/>
      <c r="U112" s="9"/>
      <c r="V112" s="9"/>
      <c r="W112" s="9"/>
      <c r="Y112" s="5"/>
      <c r="Z112" s="5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5"/>
    </row>
    <row r="113" spans="1:37" ht="13.5" thickBot="1" x14ac:dyDescent="0.25">
      <c r="A113" s="20">
        <v>50</v>
      </c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3"/>
      <c r="P113" s="15"/>
      <c r="Q113" s="9"/>
      <c r="R113" s="9"/>
      <c r="S113" s="9"/>
      <c r="T113" s="9"/>
      <c r="U113" s="9"/>
      <c r="V113" s="9"/>
      <c r="W113" s="9"/>
      <c r="Y113" s="5"/>
      <c r="Z113" s="5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5"/>
    </row>
    <row r="114" spans="1:37" x14ac:dyDescent="0.2">
      <c r="A114" s="24" t="s">
        <v>7</v>
      </c>
      <c r="B114" s="16">
        <f t="shared" ref="B114:H114" si="36">IF(B115&gt;0,AVERAGE(B64:B113),"")</f>
        <v>100</v>
      </c>
      <c r="C114" s="16">
        <f>IF(C115&gt;0,AVERAGE(C64:C113),"")</f>
        <v>99.578516721910631</v>
      </c>
      <c r="D114" s="16">
        <f t="shared" si="36"/>
        <v>99.820625906896026</v>
      </c>
      <c r="E114" s="16">
        <f t="shared" si="36"/>
        <v>99.189243617423372</v>
      </c>
      <c r="F114" s="16">
        <f t="shared" si="36"/>
        <v>98.293010520997285</v>
      </c>
      <c r="G114" s="16">
        <f t="shared" si="36"/>
        <v>98.134708383028126</v>
      </c>
      <c r="H114" s="16">
        <f t="shared" si="36"/>
        <v>96.763665425048231</v>
      </c>
      <c r="I114" s="16">
        <f t="shared" ref="I114:N114" si="37">IF(I115&gt;0,AVERAGE(I64:I113),"")</f>
        <v>94.567560158931613</v>
      </c>
      <c r="J114" s="16">
        <f t="shared" si="37"/>
        <v>92.522074787595017</v>
      </c>
      <c r="K114" s="16">
        <f t="shared" si="37"/>
        <v>89.437306413114669</v>
      </c>
      <c r="L114" s="16">
        <f t="shared" si="37"/>
        <v>88.961176201585076</v>
      </c>
      <c r="M114" s="16">
        <f t="shared" si="37"/>
        <v>84.832782420731135</v>
      </c>
      <c r="N114" s="16">
        <f t="shared" si="37"/>
        <v>82.952206894115932</v>
      </c>
      <c r="O114" s="16"/>
      <c r="P114" s="15"/>
      <c r="Q114" s="9"/>
      <c r="R114" s="9"/>
      <c r="S114" s="9"/>
      <c r="T114" s="9"/>
      <c r="U114" s="9"/>
      <c r="V114" s="9"/>
      <c r="W114" s="9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spans="1:37" x14ac:dyDescent="0.2">
      <c r="A115" s="25" t="s">
        <v>8</v>
      </c>
      <c r="B115" s="16">
        <f>COUNT(B64:B113)</f>
        <v>10</v>
      </c>
      <c r="C115" s="16">
        <f t="shared" ref="C115:H115" si="38">COUNT(C64:C113)</f>
        <v>10</v>
      </c>
      <c r="D115" s="16">
        <f t="shared" si="38"/>
        <v>10</v>
      </c>
      <c r="E115" s="16">
        <f t="shared" si="38"/>
        <v>10</v>
      </c>
      <c r="F115" s="16">
        <f t="shared" si="38"/>
        <v>10</v>
      </c>
      <c r="G115" s="16">
        <f t="shared" si="38"/>
        <v>10</v>
      </c>
      <c r="H115" s="16">
        <f t="shared" si="38"/>
        <v>10</v>
      </c>
      <c r="I115" s="16">
        <f t="shared" ref="I115:N115" si="39">COUNT(I64:I113)</f>
        <v>10</v>
      </c>
      <c r="J115" s="16">
        <f t="shared" si="39"/>
        <v>10</v>
      </c>
      <c r="K115" s="16">
        <f t="shared" si="39"/>
        <v>10</v>
      </c>
      <c r="L115" s="16">
        <f t="shared" si="39"/>
        <v>10</v>
      </c>
      <c r="M115" s="16">
        <f t="shared" si="39"/>
        <v>10</v>
      </c>
      <c r="N115" s="16">
        <f t="shared" si="39"/>
        <v>10</v>
      </c>
      <c r="O115" s="16"/>
      <c r="P115" s="15"/>
      <c r="Q115" s="9"/>
      <c r="R115" s="9"/>
      <c r="S115" s="9"/>
      <c r="T115" s="9"/>
      <c r="U115" s="9"/>
      <c r="V115" s="9"/>
      <c r="W115" s="9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1:37" x14ac:dyDescent="0.2">
      <c r="A116" s="25" t="s">
        <v>9</v>
      </c>
      <c r="B116" s="16">
        <f>IF(B115&gt;0,STDEV(B64:B113),"")</f>
        <v>0</v>
      </c>
      <c r="C116" s="16">
        <f t="shared" ref="C116:H116" si="40">IF(C115&gt;0,STDEV(C64:C113),"")</f>
        <v>2.0330329357542398</v>
      </c>
      <c r="D116" s="16">
        <f t="shared" si="40"/>
        <v>1.8818491107992674</v>
      </c>
      <c r="E116" s="16">
        <f t="shared" si="40"/>
        <v>1.8816675835377916</v>
      </c>
      <c r="F116" s="16">
        <f t="shared" si="40"/>
        <v>2.1269369925284489</v>
      </c>
      <c r="G116" s="16">
        <f t="shared" si="40"/>
        <v>2.7938727857031647</v>
      </c>
      <c r="H116" s="16">
        <f t="shared" si="40"/>
        <v>2.4075184972863535</v>
      </c>
      <c r="I116" s="16">
        <f t="shared" ref="I116:O116" si="41">IF(I115&gt;0,STDEV(I64:I113),"")</f>
        <v>3.597992579944659</v>
      </c>
      <c r="J116" s="16">
        <f t="shared" si="41"/>
        <v>3.5324665068544419</v>
      </c>
      <c r="K116" s="16">
        <f t="shared" si="41"/>
        <v>3.3539602712247629</v>
      </c>
      <c r="L116" s="16">
        <f t="shared" si="41"/>
        <v>3.5054620458097614</v>
      </c>
      <c r="M116" s="16">
        <f t="shared" si="41"/>
        <v>4.3937814231727161</v>
      </c>
      <c r="N116" s="16">
        <f t="shared" si="41"/>
        <v>3.8562376591011542</v>
      </c>
      <c r="O116" s="16" t="str">
        <f t="shared" si="41"/>
        <v/>
      </c>
      <c r="P116" s="15"/>
      <c r="Q116" s="9"/>
      <c r="R116" s="9"/>
      <c r="S116" s="9"/>
      <c r="T116" s="9"/>
      <c r="U116" s="9"/>
      <c r="V116" s="9"/>
      <c r="W116" s="9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1:37" x14ac:dyDescent="0.2">
      <c r="A117" s="25" t="s">
        <v>10</v>
      </c>
      <c r="B117" s="16">
        <f>IF(B115&gt;0,B116/SQRT(B115),"")</f>
        <v>0</v>
      </c>
      <c r="C117" s="16">
        <f t="shared" ref="C117:H117" si="42">IF(C115&gt;0,C116/SQRT(C115),"")</f>
        <v>0.64290146351221678</v>
      </c>
      <c r="D117" s="16">
        <f t="shared" si="42"/>
        <v>0.5950929402888252</v>
      </c>
      <c r="E117" s="16">
        <f t="shared" si="42"/>
        <v>0.59503553632845763</v>
      </c>
      <c r="F117" s="16">
        <f t="shared" si="42"/>
        <v>0.67259653360584326</v>
      </c>
      <c r="G117" s="16">
        <f t="shared" si="42"/>
        <v>0.88350014955815148</v>
      </c>
      <c r="H117" s="16">
        <f t="shared" si="42"/>
        <v>0.76132419604107826</v>
      </c>
      <c r="I117" s="16">
        <f t="shared" ref="I117:O117" si="43">IF(I115&gt;0,I116/SQRT(I115),"")</f>
        <v>1.1377851557010585</v>
      </c>
      <c r="J117" s="16">
        <f t="shared" si="43"/>
        <v>1.1170639919918832</v>
      </c>
      <c r="K117" s="16">
        <f t="shared" si="43"/>
        <v>1.0606153638786346</v>
      </c>
      <c r="L117" s="16">
        <f t="shared" si="43"/>
        <v>1.1085244316032352</v>
      </c>
      <c r="M117" s="16">
        <f t="shared" si="43"/>
        <v>1.3894356838161908</v>
      </c>
      <c r="N117" s="16">
        <f t="shared" si="43"/>
        <v>1.2194494201675585</v>
      </c>
      <c r="O117" s="16" t="str">
        <f t="shared" si="43"/>
        <v/>
      </c>
      <c r="P117" s="15"/>
      <c r="Q117" s="9"/>
      <c r="R117" s="9"/>
      <c r="S117" s="9"/>
      <c r="T117" s="9"/>
      <c r="U117" s="9"/>
      <c r="V117" s="9"/>
      <c r="W117" s="9"/>
    </row>
    <row r="118" spans="1:37" x14ac:dyDescent="0.2">
      <c r="A118" s="25" t="s">
        <v>15</v>
      </c>
      <c r="B118" s="16">
        <f t="shared" ref="B118:H118" si="44">IF(B115&gt;2,TINV(0.1,B115-1),"")</f>
        <v>1.8331129326562374</v>
      </c>
      <c r="C118" s="16">
        <f t="shared" si="44"/>
        <v>1.8331129326562374</v>
      </c>
      <c r="D118" s="16">
        <f t="shared" si="44"/>
        <v>1.8331129326562374</v>
      </c>
      <c r="E118" s="16">
        <f t="shared" si="44"/>
        <v>1.8331129326562374</v>
      </c>
      <c r="F118" s="16">
        <f t="shared" si="44"/>
        <v>1.8331129326562374</v>
      </c>
      <c r="G118" s="16">
        <f t="shared" si="44"/>
        <v>1.8331129326562374</v>
      </c>
      <c r="H118" s="16">
        <f t="shared" si="44"/>
        <v>1.8331129326562374</v>
      </c>
      <c r="I118" s="16">
        <f t="shared" ref="I118:O118" si="45">IF(I115&gt;2,TINV(0.1,I115-1),"")</f>
        <v>1.8331129326562374</v>
      </c>
      <c r="J118" s="16">
        <f t="shared" si="45"/>
        <v>1.8331129326562374</v>
      </c>
      <c r="K118" s="16">
        <f t="shared" si="45"/>
        <v>1.8331129326562374</v>
      </c>
      <c r="L118" s="16">
        <f t="shared" si="45"/>
        <v>1.8331129326562374</v>
      </c>
      <c r="M118" s="16">
        <f t="shared" si="45"/>
        <v>1.8331129326562374</v>
      </c>
      <c r="N118" s="16">
        <f t="shared" si="45"/>
        <v>1.8331129326562374</v>
      </c>
      <c r="O118" s="16" t="str">
        <f t="shared" si="45"/>
        <v/>
      </c>
      <c r="P118" s="15"/>
      <c r="Q118" s="9"/>
      <c r="R118" s="9"/>
      <c r="S118" s="9"/>
      <c r="T118" s="9"/>
      <c r="U118" s="9"/>
      <c r="V118" s="9"/>
      <c r="W118" s="9"/>
    </row>
    <row r="119" spans="1:37" x14ac:dyDescent="0.2">
      <c r="A119" s="25" t="s">
        <v>14</v>
      </c>
      <c r="B119" s="16">
        <f>IF(B115&gt;2,B118*B117,"")</f>
        <v>0</v>
      </c>
      <c r="C119" s="16">
        <f t="shared" ref="C119:H119" si="46">IF(C115&gt;2,C118*C117,"")</f>
        <v>1.1785109871878667</v>
      </c>
      <c r="D119" s="16">
        <f t="shared" si="46"/>
        <v>1.0908725649758715</v>
      </c>
      <c r="E119" s="16">
        <f t="shared" si="46"/>
        <v>1.0907673370337361</v>
      </c>
      <c r="F119" s="16">
        <f t="shared" si="46"/>
        <v>1.2329454042126269</v>
      </c>
      <c r="G119" s="16">
        <f t="shared" si="46"/>
        <v>1.6195555501587675</v>
      </c>
      <c r="H119" s="16">
        <f t="shared" si="46"/>
        <v>1.3955932297070133</v>
      </c>
      <c r="I119" s="16">
        <f t="shared" ref="I119:O119" si="47">IF(I115&gt;2,I118*I117,"")</f>
        <v>2.0856886834999013</v>
      </c>
      <c r="J119" s="16">
        <f t="shared" si="47"/>
        <v>2.0477044503249249</v>
      </c>
      <c r="K119" s="16">
        <f t="shared" si="47"/>
        <v>1.9442277400998262</v>
      </c>
      <c r="L119" s="16">
        <f t="shared" si="47"/>
        <v>2.0320504717372954</v>
      </c>
      <c r="M119" s="16">
        <f t="shared" si="47"/>
        <v>2.5469925210975219</v>
      </c>
      <c r="N119" s="16">
        <f t="shared" si="47"/>
        <v>2.2353885028293017</v>
      </c>
      <c r="O119" s="16" t="str">
        <f t="shared" si="47"/>
        <v/>
      </c>
      <c r="P119" s="15"/>
      <c r="Q119" s="9"/>
      <c r="R119" s="9"/>
      <c r="S119" s="9"/>
      <c r="T119" s="9"/>
      <c r="U119" s="9"/>
      <c r="V119" s="9"/>
      <c r="W119" s="9"/>
    </row>
    <row r="120" spans="1:37" x14ac:dyDescent="0.2">
      <c r="A120" s="25" t="s">
        <v>16</v>
      </c>
      <c r="B120" s="16">
        <f>IF(B115&gt;0,MIN(B64:B113),"")</f>
        <v>100</v>
      </c>
      <c r="C120" s="16">
        <f t="shared" ref="C120:H120" si="48">IF(C115&gt;0,MIN(C64:C113),"")</f>
        <v>94.812680115273764</v>
      </c>
      <c r="D120" s="16">
        <f t="shared" si="48"/>
        <v>96.397694524495677</v>
      </c>
      <c r="E120" s="16">
        <f t="shared" si="48"/>
        <v>96.829971181556189</v>
      </c>
      <c r="F120" s="16">
        <f t="shared" si="48"/>
        <v>94.236311239193085</v>
      </c>
      <c r="G120" s="16">
        <f t="shared" si="48"/>
        <v>94.668587896253598</v>
      </c>
      <c r="H120" s="16">
        <f t="shared" si="48"/>
        <v>93.948126801152725</v>
      </c>
      <c r="I120" s="16">
        <f t="shared" ref="I120:O120" si="49">IF(I115&gt;0,MIN(I64:I113),"")</f>
        <v>90.551181102362193</v>
      </c>
      <c r="J120" s="16">
        <f t="shared" si="49"/>
        <v>88.616714697406323</v>
      </c>
      <c r="K120" s="16">
        <f t="shared" si="49"/>
        <v>85.014409221902014</v>
      </c>
      <c r="L120" s="16">
        <f t="shared" si="49"/>
        <v>83.285302593659935</v>
      </c>
      <c r="M120" s="16">
        <f t="shared" si="49"/>
        <v>78.38616714697406</v>
      </c>
      <c r="N120" s="16">
        <f t="shared" si="49"/>
        <v>77.233429394812674</v>
      </c>
      <c r="O120" s="16" t="str">
        <f t="shared" si="49"/>
        <v/>
      </c>
      <c r="P120" s="15"/>
      <c r="Q120" s="9"/>
      <c r="R120" s="9"/>
      <c r="S120" s="9"/>
      <c r="T120" s="9"/>
      <c r="U120" s="9"/>
      <c r="V120" s="9"/>
      <c r="W120" s="9"/>
    </row>
    <row r="121" spans="1:37" ht="13.5" thickBot="1" x14ac:dyDescent="0.25">
      <c r="A121" s="25" t="s">
        <v>17</v>
      </c>
      <c r="B121" s="16">
        <f>IF(B115&gt;0,MAX(B64:B113),"")</f>
        <v>100</v>
      </c>
      <c r="C121" s="16">
        <f t="shared" ref="C121:H121" si="50">IF(C115&gt;0,MAX(C64:C113),"")</f>
        <v>102.21606648199446</v>
      </c>
      <c r="D121" s="16">
        <f t="shared" si="50"/>
        <v>103.125</v>
      </c>
      <c r="E121" s="16">
        <f t="shared" si="50"/>
        <v>102.49307479224376</v>
      </c>
      <c r="F121" s="16">
        <f t="shared" si="50"/>
        <v>100.93749999999999</v>
      </c>
      <c r="G121" s="16">
        <f t="shared" si="50"/>
        <v>102.49307479224376</v>
      </c>
      <c r="H121" s="16">
        <f t="shared" si="50"/>
        <v>101.10803324099722</v>
      </c>
      <c r="I121" s="16">
        <f t="shared" ref="I121:O121" si="51">IF(I115&gt;0,MAX(I64:I113),"")</f>
        <v>101.875</v>
      </c>
      <c r="J121" s="16">
        <f t="shared" si="51"/>
        <v>99.0625</v>
      </c>
      <c r="K121" s="16">
        <f t="shared" si="51"/>
        <v>94.736842105263165</v>
      </c>
      <c r="L121" s="16">
        <f t="shared" si="51"/>
        <v>92.8125</v>
      </c>
      <c r="M121" s="16">
        <f t="shared" si="51"/>
        <v>92.243767313019376</v>
      </c>
      <c r="N121" s="16">
        <f t="shared" si="51"/>
        <v>88.9196675900277</v>
      </c>
      <c r="O121" s="16" t="str">
        <f t="shared" si="51"/>
        <v/>
      </c>
      <c r="P121" s="15"/>
      <c r="Q121" s="9"/>
      <c r="R121" s="9"/>
      <c r="S121" s="9"/>
      <c r="T121" s="9"/>
      <c r="U121" s="9"/>
      <c r="V121" s="9"/>
      <c r="W121" s="9"/>
    </row>
    <row r="122" spans="1:37" x14ac:dyDescent="0.2">
      <c r="A122" s="24" t="s">
        <v>18</v>
      </c>
      <c r="B122" s="26">
        <f>100-B3</f>
        <v>89.489856090423885</v>
      </c>
      <c r="C122" s="26">
        <f>100-B3</f>
        <v>89.489856090423885</v>
      </c>
      <c r="D122" s="26">
        <f>100-B3</f>
        <v>89.489856090423885</v>
      </c>
      <c r="E122" s="26">
        <f>100-B3</f>
        <v>89.489856090423885</v>
      </c>
      <c r="F122" s="26">
        <f>100-B3</f>
        <v>89.489856090423885</v>
      </c>
      <c r="G122" s="26">
        <f>100-B3</f>
        <v>89.489856090423885</v>
      </c>
      <c r="H122" s="26">
        <f>100-B3</f>
        <v>89.489856090423885</v>
      </c>
      <c r="I122" s="26">
        <f>100-B3</f>
        <v>89.489856090423885</v>
      </c>
      <c r="J122" s="26">
        <f>100-B3</f>
        <v>89.489856090423885</v>
      </c>
      <c r="K122" s="26">
        <f>100-B3</f>
        <v>89.489856090423885</v>
      </c>
      <c r="L122" s="26">
        <f>100-B3</f>
        <v>89.489856090423885</v>
      </c>
      <c r="M122" s="26">
        <f>100-B3</f>
        <v>89.489856090423885</v>
      </c>
      <c r="N122" s="26">
        <f>100-B3</f>
        <v>89.489856090423885</v>
      </c>
      <c r="O122" s="26"/>
      <c r="P122" s="15"/>
      <c r="Q122" s="9"/>
      <c r="R122" s="9"/>
      <c r="S122" s="9"/>
      <c r="T122" s="9"/>
      <c r="U122" s="9"/>
      <c r="V122" s="9"/>
      <c r="W122" s="9"/>
    </row>
    <row r="123" spans="1:37" x14ac:dyDescent="0.2">
      <c r="A123" s="25" t="s">
        <v>19</v>
      </c>
      <c r="B123" s="16">
        <f>100+B3</f>
        <v>110.51014390957612</v>
      </c>
      <c r="C123" s="16">
        <f>100+B3</f>
        <v>110.51014390957612</v>
      </c>
      <c r="D123" s="16">
        <f>100+B3</f>
        <v>110.51014390957612</v>
      </c>
      <c r="E123" s="16">
        <f>100+B3</f>
        <v>110.51014390957612</v>
      </c>
      <c r="F123" s="16">
        <f>100+B3</f>
        <v>110.51014390957612</v>
      </c>
      <c r="G123" s="16">
        <f>100+B3</f>
        <v>110.51014390957612</v>
      </c>
      <c r="H123" s="16">
        <f>100+B3</f>
        <v>110.51014390957612</v>
      </c>
      <c r="I123" s="16">
        <f>100+B3</f>
        <v>110.51014390957612</v>
      </c>
      <c r="J123" s="16">
        <f>100+B3</f>
        <v>110.51014390957612</v>
      </c>
      <c r="K123" s="16">
        <f>100+B3</f>
        <v>110.51014390957612</v>
      </c>
      <c r="L123" s="16">
        <f>100+B3</f>
        <v>110.51014390957612</v>
      </c>
      <c r="M123" s="16">
        <f>100+B3</f>
        <v>110.51014390957612</v>
      </c>
      <c r="N123" s="16">
        <f>100+B3</f>
        <v>110.51014390957612</v>
      </c>
      <c r="O123" s="16"/>
      <c r="P123" s="15"/>
      <c r="Q123" s="9"/>
      <c r="R123" s="9"/>
      <c r="S123" s="9"/>
      <c r="T123" s="9"/>
      <c r="U123" s="9"/>
      <c r="V123" s="9"/>
      <c r="W123" s="9"/>
    </row>
    <row r="124" spans="1:37" x14ac:dyDescent="0.2">
      <c r="A124" s="25" t="s">
        <v>22</v>
      </c>
      <c r="B124" s="16">
        <f>100-E3</f>
        <v>83.283333333333331</v>
      </c>
      <c r="C124" s="16">
        <f>100-E3</f>
        <v>83.283333333333331</v>
      </c>
      <c r="D124" s="16">
        <f>100-E3</f>
        <v>83.283333333333331</v>
      </c>
      <c r="E124" s="16">
        <f>100-E3</f>
        <v>83.283333333333331</v>
      </c>
      <c r="F124" s="16">
        <f>100-E3</f>
        <v>83.283333333333331</v>
      </c>
      <c r="G124" s="16">
        <f>100-E3</f>
        <v>83.283333333333331</v>
      </c>
      <c r="H124" s="16">
        <f>100-E3</f>
        <v>83.283333333333331</v>
      </c>
      <c r="I124" s="16">
        <f>100-E3</f>
        <v>83.283333333333331</v>
      </c>
      <c r="J124" s="16">
        <f>100-E3</f>
        <v>83.283333333333331</v>
      </c>
      <c r="K124" s="16">
        <f>100-E3</f>
        <v>83.283333333333331</v>
      </c>
      <c r="L124" s="16">
        <f>100-E3</f>
        <v>83.283333333333331</v>
      </c>
      <c r="M124" s="16">
        <f>100-E3</f>
        <v>83.283333333333331</v>
      </c>
      <c r="N124" s="16">
        <f>100-E3</f>
        <v>83.283333333333331</v>
      </c>
      <c r="O124" s="27"/>
      <c r="P124" s="9"/>
      <c r="Q124" s="9"/>
      <c r="R124" s="9"/>
      <c r="S124" s="9"/>
      <c r="T124" s="9"/>
      <c r="U124" s="9"/>
      <c r="V124" s="9"/>
      <c r="W124" s="9"/>
    </row>
    <row r="125" spans="1:37" ht="13.5" thickBot="1" x14ac:dyDescent="0.25">
      <c r="A125" s="28" t="s">
        <v>23</v>
      </c>
      <c r="B125" s="22">
        <f>100+E3</f>
        <v>116.71666666666667</v>
      </c>
      <c r="C125" s="22">
        <f>100+E3</f>
        <v>116.71666666666667</v>
      </c>
      <c r="D125" s="22">
        <f>100+E3</f>
        <v>116.71666666666667</v>
      </c>
      <c r="E125" s="22">
        <f>100+E3</f>
        <v>116.71666666666667</v>
      </c>
      <c r="F125" s="22">
        <f>100+E3</f>
        <v>116.71666666666667</v>
      </c>
      <c r="G125" s="22">
        <f>100+E3</f>
        <v>116.71666666666667</v>
      </c>
      <c r="H125" s="22">
        <f>100+E3</f>
        <v>116.71666666666667</v>
      </c>
      <c r="I125" s="22">
        <f>100+E3</f>
        <v>116.71666666666667</v>
      </c>
      <c r="J125" s="22">
        <f>100+E3</f>
        <v>116.71666666666667</v>
      </c>
      <c r="K125" s="22">
        <f>100+E3</f>
        <v>116.71666666666667</v>
      </c>
      <c r="L125" s="22">
        <f>100+E3</f>
        <v>116.71666666666667</v>
      </c>
      <c r="M125" s="22">
        <f>100+E3</f>
        <v>116.71666666666667</v>
      </c>
      <c r="N125" s="22">
        <f>100+E3</f>
        <v>116.71666666666667</v>
      </c>
      <c r="O125" s="23"/>
      <c r="P125" s="9"/>
      <c r="Q125" s="9"/>
      <c r="R125" s="9"/>
      <c r="S125" s="9"/>
      <c r="T125" s="9"/>
      <c r="U125" s="9"/>
      <c r="V125" s="9"/>
      <c r="W125" s="9"/>
    </row>
    <row r="126" spans="1:37" x14ac:dyDescent="0.2">
      <c r="P126"/>
    </row>
    <row r="127" spans="1:37" x14ac:dyDescent="0.2">
      <c r="P127"/>
    </row>
    <row r="128" spans="1:37" x14ac:dyDescent="0.2">
      <c r="P128"/>
    </row>
    <row r="129" spans="16:16" x14ac:dyDescent="0.2">
      <c r="P129"/>
    </row>
    <row r="130" spans="16:16" x14ac:dyDescent="0.2">
      <c r="P130"/>
    </row>
    <row r="131" spans="16:16" x14ac:dyDescent="0.2">
      <c r="P131"/>
    </row>
    <row r="132" spans="16:16" x14ac:dyDescent="0.2">
      <c r="P132"/>
    </row>
    <row r="133" spans="16:16" x14ac:dyDescent="0.2">
      <c r="P133"/>
    </row>
    <row r="134" spans="16:16" x14ac:dyDescent="0.2">
      <c r="P134"/>
    </row>
    <row r="135" spans="16:16" x14ac:dyDescent="0.2">
      <c r="P135"/>
    </row>
    <row r="136" spans="16:16" x14ac:dyDescent="0.2">
      <c r="P136"/>
    </row>
    <row r="137" spans="16:16" x14ac:dyDescent="0.2">
      <c r="P137"/>
    </row>
    <row r="138" spans="16:16" x14ac:dyDescent="0.2">
      <c r="P138"/>
    </row>
    <row r="139" spans="16:16" x14ac:dyDescent="0.2">
      <c r="P139"/>
    </row>
    <row r="140" spans="16:16" x14ac:dyDescent="0.2">
      <c r="P140"/>
    </row>
    <row r="141" spans="16:16" x14ac:dyDescent="0.2">
      <c r="P141"/>
    </row>
    <row r="142" spans="16:16" x14ac:dyDescent="0.2">
      <c r="P142"/>
    </row>
    <row r="143" spans="16:16" x14ac:dyDescent="0.2">
      <c r="P143"/>
    </row>
    <row r="144" spans="16:16" x14ac:dyDescent="0.2">
      <c r="P144"/>
    </row>
    <row r="145" spans="16:16" x14ac:dyDescent="0.2">
      <c r="P145"/>
    </row>
    <row r="146" spans="16:16" x14ac:dyDescent="0.2">
      <c r="P146"/>
    </row>
    <row r="147" spans="16:16" x14ac:dyDescent="0.2">
      <c r="P147"/>
    </row>
    <row r="148" spans="16:16" x14ac:dyDescent="0.2">
      <c r="P148"/>
    </row>
    <row r="149" spans="16:16" x14ac:dyDescent="0.2">
      <c r="P149"/>
    </row>
    <row r="150" spans="16:16" x14ac:dyDescent="0.2">
      <c r="P150"/>
    </row>
    <row r="151" spans="16:16" x14ac:dyDescent="0.2">
      <c r="P151"/>
    </row>
    <row r="152" spans="16:16" x14ac:dyDescent="0.2">
      <c r="P152"/>
    </row>
    <row r="153" spans="16:16" x14ac:dyDescent="0.2">
      <c r="P153"/>
    </row>
    <row r="154" spans="16:16" x14ac:dyDescent="0.2">
      <c r="P154"/>
    </row>
    <row r="155" spans="16:16" x14ac:dyDescent="0.2">
      <c r="P155"/>
    </row>
    <row r="156" spans="16:16" x14ac:dyDescent="0.2">
      <c r="P156"/>
    </row>
    <row r="157" spans="16:16" x14ac:dyDescent="0.2">
      <c r="P157"/>
    </row>
    <row r="158" spans="16:16" x14ac:dyDescent="0.2">
      <c r="P158"/>
    </row>
    <row r="159" spans="16:16" x14ac:dyDescent="0.2">
      <c r="P159"/>
    </row>
    <row r="160" spans="16:16" x14ac:dyDescent="0.2">
      <c r="P160"/>
    </row>
    <row r="161" spans="16:16" x14ac:dyDescent="0.2">
      <c r="P161"/>
    </row>
    <row r="162" spans="16:16" x14ac:dyDescent="0.2">
      <c r="P162"/>
    </row>
    <row r="163" spans="16:16" x14ac:dyDescent="0.2">
      <c r="P163"/>
    </row>
    <row r="164" spans="16:16" x14ac:dyDescent="0.2">
      <c r="P164"/>
    </row>
    <row r="165" spans="16:16" x14ac:dyDescent="0.2">
      <c r="P165"/>
    </row>
    <row r="166" spans="16:16" x14ac:dyDescent="0.2">
      <c r="P166"/>
    </row>
    <row r="167" spans="16:16" x14ac:dyDescent="0.2">
      <c r="P167"/>
    </row>
    <row r="168" spans="16:16" x14ac:dyDescent="0.2">
      <c r="P168"/>
    </row>
    <row r="169" spans="16:16" x14ac:dyDescent="0.2">
      <c r="P169"/>
    </row>
    <row r="170" spans="16:16" x14ac:dyDescent="0.2">
      <c r="P170"/>
    </row>
    <row r="171" spans="16:16" x14ac:dyDescent="0.2">
      <c r="P171"/>
    </row>
    <row r="172" spans="16:16" x14ac:dyDescent="0.2">
      <c r="P172"/>
    </row>
    <row r="173" spans="16:16" x14ac:dyDescent="0.2">
      <c r="P173"/>
    </row>
    <row r="174" spans="16:16" x14ac:dyDescent="0.2">
      <c r="P174"/>
    </row>
    <row r="175" spans="16:16" x14ac:dyDescent="0.2">
      <c r="P175"/>
    </row>
    <row r="176" spans="16:16" x14ac:dyDescent="0.2">
      <c r="P176"/>
    </row>
    <row r="177" spans="16:16" x14ac:dyDescent="0.2">
      <c r="P177"/>
    </row>
    <row r="178" spans="16:16" x14ac:dyDescent="0.2">
      <c r="P178"/>
    </row>
    <row r="179" spans="16:16" x14ac:dyDescent="0.2">
      <c r="P179"/>
    </row>
    <row r="180" spans="16:16" x14ac:dyDescent="0.2">
      <c r="P180"/>
    </row>
    <row r="181" spans="16:16" x14ac:dyDescent="0.2">
      <c r="P181"/>
    </row>
    <row r="182" spans="16:16" x14ac:dyDescent="0.2">
      <c r="P182"/>
    </row>
    <row r="183" spans="16:16" x14ac:dyDescent="0.2">
      <c r="P183"/>
    </row>
    <row r="184" spans="16:16" x14ac:dyDescent="0.2">
      <c r="P184"/>
    </row>
    <row r="185" spans="16:16" x14ac:dyDescent="0.2">
      <c r="P185"/>
    </row>
    <row r="186" spans="16:16" x14ac:dyDescent="0.2">
      <c r="P186"/>
    </row>
    <row r="187" spans="16:16" x14ac:dyDescent="0.2">
      <c r="P187"/>
    </row>
    <row r="188" spans="16:16" x14ac:dyDescent="0.2">
      <c r="P188"/>
    </row>
    <row r="189" spans="16:16" x14ac:dyDescent="0.2">
      <c r="P189"/>
    </row>
    <row r="190" spans="16:16" x14ac:dyDescent="0.2">
      <c r="P190"/>
    </row>
    <row r="191" spans="16:16" x14ac:dyDescent="0.2">
      <c r="P191"/>
    </row>
    <row r="192" spans="16:16" x14ac:dyDescent="0.2">
      <c r="P192"/>
    </row>
    <row r="193" spans="16:16" x14ac:dyDescent="0.2">
      <c r="P193"/>
    </row>
    <row r="194" spans="16:16" x14ac:dyDescent="0.2">
      <c r="P194"/>
    </row>
    <row r="195" spans="16:16" x14ac:dyDescent="0.2">
      <c r="P195"/>
    </row>
    <row r="196" spans="16:16" x14ac:dyDescent="0.2">
      <c r="P196"/>
    </row>
    <row r="197" spans="16:16" x14ac:dyDescent="0.2">
      <c r="P197"/>
    </row>
    <row r="198" spans="16:16" x14ac:dyDescent="0.2">
      <c r="P198"/>
    </row>
    <row r="199" spans="16:16" x14ac:dyDescent="0.2">
      <c r="P199"/>
    </row>
    <row r="200" spans="16:16" x14ac:dyDescent="0.2">
      <c r="P200"/>
    </row>
    <row r="201" spans="16:16" x14ac:dyDescent="0.2">
      <c r="P201"/>
    </row>
    <row r="202" spans="16:16" x14ac:dyDescent="0.2">
      <c r="P202"/>
    </row>
    <row r="203" spans="16:16" x14ac:dyDescent="0.2">
      <c r="P203"/>
    </row>
    <row r="204" spans="16:16" x14ac:dyDescent="0.2">
      <c r="P204"/>
    </row>
    <row r="205" spans="16:16" x14ac:dyDescent="0.2">
      <c r="P205"/>
    </row>
    <row r="206" spans="16:16" x14ac:dyDescent="0.2">
      <c r="P206"/>
    </row>
    <row r="207" spans="16:16" x14ac:dyDescent="0.2">
      <c r="P207"/>
    </row>
    <row r="208" spans="16:16" x14ac:dyDescent="0.2">
      <c r="P208"/>
    </row>
    <row r="209" spans="16:16" x14ac:dyDescent="0.2">
      <c r="P209"/>
    </row>
    <row r="210" spans="16:16" x14ac:dyDescent="0.2">
      <c r="P210"/>
    </row>
    <row r="211" spans="16:16" x14ac:dyDescent="0.2">
      <c r="P211"/>
    </row>
    <row r="212" spans="16:16" x14ac:dyDescent="0.2">
      <c r="P212"/>
    </row>
    <row r="213" spans="16:16" x14ac:dyDescent="0.2">
      <c r="P213"/>
    </row>
    <row r="214" spans="16:16" x14ac:dyDescent="0.2">
      <c r="P214"/>
    </row>
    <row r="215" spans="16:16" x14ac:dyDescent="0.2">
      <c r="P215"/>
    </row>
    <row r="216" spans="16:16" x14ac:dyDescent="0.2">
      <c r="P216"/>
    </row>
    <row r="217" spans="16:16" x14ac:dyDescent="0.2">
      <c r="P217"/>
    </row>
    <row r="218" spans="16:16" x14ac:dyDescent="0.2">
      <c r="P218"/>
    </row>
    <row r="219" spans="16:16" x14ac:dyDescent="0.2">
      <c r="P219"/>
    </row>
    <row r="220" spans="16:16" x14ac:dyDescent="0.2">
      <c r="P220"/>
    </row>
    <row r="221" spans="16:16" x14ac:dyDescent="0.2">
      <c r="P221"/>
    </row>
    <row r="222" spans="16:16" x14ac:dyDescent="0.2">
      <c r="P222"/>
    </row>
    <row r="223" spans="16:16" x14ac:dyDescent="0.2">
      <c r="P223"/>
    </row>
    <row r="224" spans="16:16" x14ac:dyDescent="0.2">
      <c r="P224"/>
    </row>
    <row r="225" spans="16:16" x14ac:dyDescent="0.2">
      <c r="P225"/>
    </row>
    <row r="226" spans="16:16" x14ac:dyDescent="0.2">
      <c r="P226"/>
    </row>
    <row r="227" spans="16:16" x14ac:dyDescent="0.2">
      <c r="P227"/>
    </row>
    <row r="228" spans="16:16" x14ac:dyDescent="0.2">
      <c r="P228"/>
    </row>
    <row r="229" spans="16:16" x14ac:dyDescent="0.2">
      <c r="P229"/>
    </row>
    <row r="230" spans="16:16" x14ac:dyDescent="0.2">
      <c r="P230"/>
    </row>
    <row r="231" spans="16:16" x14ac:dyDescent="0.2">
      <c r="P231"/>
    </row>
    <row r="232" spans="16:16" x14ac:dyDescent="0.2">
      <c r="P232"/>
    </row>
    <row r="233" spans="16:16" x14ac:dyDescent="0.2">
      <c r="P233"/>
    </row>
    <row r="234" spans="16:16" x14ac:dyDescent="0.2">
      <c r="P234"/>
    </row>
    <row r="235" spans="16:16" x14ac:dyDescent="0.2">
      <c r="P235"/>
    </row>
    <row r="236" spans="16:16" x14ac:dyDescent="0.2">
      <c r="P236"/>
    </row>
    <row r="237" spans="16:16" x14ac:dyDescent="0.2">
      <c r="P237"/>
    </row>
    <row r="238" spans="16:16" x14ac:dyDescent="0.2">
      <c r="P238"/>
    </row>
    <row r="239" spans="16:16" x14ac:dyDescent="0.2">
      <c r="P239"/>
    </row>
    <row r="240" spans="16:16" x14ac:dyDescent="0.2">
      <c r="P240"/>
    </row>
    <row r="241" spans="16:16" x14ac:dyDescent="0.2">
      <c r="P241"/>
    </row>
    <row r="242" spans="16:16" x14ac:dyDescent="0.2">
      <c r="P242"/>
    </row>
    <row r="243" spans="16:16" x14ac:dyDescent="0.2">
      <c r="P243"/>
    </row>
    <row r="244" spans="16:16" x14ac:dyDescent="0.2">
      <c r="P244"/>
    </row>
    <row r="245" spans="16:16" x14ac:dyDescent="0.2">
      <c r="P245"/>
    </row>
    <row r="246" spans="16:16" x14ac:dyDescent="0.2">
      <c r="P246"/>
    </row>
    <row r="247" spans="16:16" x14ac:dyDescent="0.2">
      <c r="P247"/>
    </row>
    <row r="248" spans="16:16" x14ac:dyDescent="0.2">
      <c r="P248"/>
    </row>
    <row r="249" spans="16:16" x14ac:dyDescent="0.2">
      <c r="P249"/>
    </row>
    <row r="250" spans="16:16" x14ac:dyDescent="0.2">
      <c r="P250"/>
    </row>
    <row r="251" spans="16:16" x14ac:dyDescent="0.2">
      <c r="P251"/>
    </row>
    <row r="252" spans="16:16" x14ac:dyDescent="0.2">
      <c r="P252"/>
    </row>
    <row r="253" spans="16:16" x14ac:dyDescent="0.2">
      <c r="P253"/>
    </row>
    <row r="254" spans="16:16" x14ac:dyDescent="0.2">
      <c r="P254"/>
    </row>
    <row r="255" spans="16:16" x14ac:dyDescent="0.2">
      <c r="P255"/>
    </row>
    <row r="256" spans="16:16" x14ac:dyDescent="0.2">
      <c r="P256"/>
    </row>
    <row r="257" spans="16:16" x14ac:dyDescent="0.2">
      <c r="P257"/>
    </row>
    <row r="258" spans="16:16" x14ac:dyDescent="0.2">
      <c r="P258"/>
    </row>
    <row r="259" spans="16:16" x14ac:dyDescent="0.2">
      <c r="P259"/>
    </row>
    <row r="260" spans="16:16" x14ac:dyDescent="0.2">
      <c r="P260"/>
    </row>
    <row r="261" spans="16:16" x14ac:dyDescent="0.2">
      <c r="P261"/>
    </row>
    <row r="262" spans="16:16" x14ac:dyDescent="0.2">
      <c r="P262"/>
    </row>
    <row r="263" spans="16:16" x14ac:dyDescent="0.2">
      <c r="P263"/>
    </row>
    <row r="264" spans="16:16" x14ac:dyDescent="0.2">
      <c r="P264"/>
    </row>
    <row r="265" spans="16:16" x14ac:dyDescent="0.2">
      <c r="P265"/>
    </row>
    <row r="266" spans="16:16" x14ac:dyDescent="0.2">
      <c r="P266"/>
    </row>
    <row r="267" spans="16:16" x14ac:dyDescent="0.2">
      <c r="P267"/>
    </row>
    <row r="268" spans="16:16" x14ac:dyDescent="0.2">
      <c r="P268"/>
    </row>
    <row r="269" spans="16:16" x14ac:dyDescent="0.2">
      <c r="P269"/>
    </row>
    <row r="270" spans="16:16" x14ac:dyDescent="0.2">
      <c r="P270"/>
    </row>
    <row r="271" spans="16:16" x14ac:dyDescent="0.2">
      <c r="P271"/>
    </row>
    <row r="272" spans="16:16" x14ac:dyDescent="0.2">
      <c r="P272"/>
    </row>
    <row r="273" spans="16:16" x14ac:dyDescent="0.2">
      <c r="P273"/>
    </row>
    <row r="274" spans="16:16" x14ac:dyDescent="0.2">
      <c r="P274"/>
    </row>
    <row r="275" spans="16:16" x14ac:dyDescent="0.2">
      <c r="P275"/>
    </row>
    <row r="276" spans="16:16" x14ac:dyDescent="0.2">
      <c r="P276"/>
    </row>
    <row r="277" spans="16:16" x14ac:dyDescent="0.2">
      <c r="P277"/>
    </row>
    <row r="278" spans="16:16" x14ac:dyDescent="0.2">
      <c r="P278"/>
    </row>
    <row r="279" spans="16:16" x14ac:dyDescent="0.2">
      <c r="P279"/>
    </row>
    <row r="280" spans="16:16" x14ac:dyDescent="0.2">
      <c r="P280"/>
    </row>
    <row r="281" spans="16:16" x14ac:dyDescent="0.2">
      <c r="P281"/>
    </row>
    <row r="282" spans="16:16" x14ac:dyDescent="0.2">
      <c r="P282"/>
    </row>
    <row r="283" spans="16:16" x14ac:dyDescent="0.2">
      <c r="P283"/>
    </row>
    <row r="284" spans="16:16" x14ac:dyDescent="0.2">
      <c r="P284"/>
    </row>
    <row r="285" spans="16:16" x14ac:dyDescent="0.2">
      <c r="P285"/>
    </row>
    <row r="286" spans="16:16" x14ac:dyDescent="0.2">
      <c r="P286"/>
    </row>
    <row r="287" spans="16:16" x14ac:dyDescent="0.2">
      <c r="P287"/>
    </row>
    <row r="288" spans="16:16" x14ac:dyDescent="0.2">
      <c r="P288"/>
    </row>
    <row r="289" spans="16:16" x14ac:dyDescent="0.2">
      <c r="P289"/>
    </row>
    <row r="290" spans="16:16" x14ac:dyDescent="0.2">
      <c r="P290"/>
    </row>
    <row r="291" spans="16:16" x14ac:dyDescent="0.2">
      <c r="P291"/>
    </row>
    <row r="292" spans="16:16" x14ac:dyDescent="0.2">
      <c r="P292"/>
    </row>
    <row r="293" spans="16:16" x14ac:dyDescent="0.2">
      <c r="P293"/>
    </row>
    <row r="294" spans="16:16" x14ac:dyDescent="0.2">
      <c r="P294"/>
    </row>
    <row r="295" spans="16:16" x14ac:dyDescent="0.2">
      <c r="P295"/>
    </row>
    <row r="296" spans="16:16" x14ac:dyDescent="0.2">
      <c r="P296"/>
    </row>
    <row r="297" spans="16:16" x14ac:dyDescent="0.2">
      <c r="P297"/>
    </row>
    <row r="298" spans="16:16" x14ac:dyDescent="0.2">
      <c r="P298"/>
    </row>
    <row r="299" spans="16:16" x14ac:dyDescent="0.2">
      <c r="P299"/>
    </row>
    <row r="300" spans="16:16" x14ac:dyDescent="0.2">
      <c r="P300"/>
    </row>
    <row r="301" spans="16:16" x14ac:dyDescent="0.2">
      <c r="P301"/>
    </row>
    <row r="302" spans="16:16" x14ac:dyDescent="0.2">
      <c r="P302"/>
    </row>
    <row r="303" spans="16:16" x14ac:dyDescent="0.2">
      <c r="P303"/>
    </row>
    <row r="304" spans="16:16" x14ac:dyDescent="0.2">
      <c r="P304"/>
    </row>
    <row r="305" spans="16:16" x14ac:dyDescent="0.2">
      <c r="P305"/>
    </row>
    <row r="306" spans="16:16" x14ac:dyDescent="0.2">
      <c r="P306"/>
    </row>
    <row r="307" spans="16:16" x14ac:dyDescent="0.2">
      <c r="P307"/>
    </row>
    <row r="308" spans="16:16" x14ac:dyDescent="0.2">
      <c r="P308"/>
    </row>
    <row r="309" spans="16:16" x14ac:dyDescent="0.2">
      <c r="P309"/>
    </row>
    <row r="310" spans="16:16" x14ac:dyDescent="0.2">
      <c r="P310"/>
    </row>
    <row r="311" spans="16:16" x14ac:dyDescent="0.2">
      <c r="P311"/>
    </row>
    <row r="312" spans="16:16" x14ac:dyDescent="0.2">
      <c r="P312"/>
    </row>
    <row r="313" spans="16:16" x14ac:dyDescent="0.2">
      <c r="P313"/>
    </row>
    <row r="314" spans="16:16" x14ac:dyDescent="0.2">
      <c r="P314"/>
    </row>
    <row r="315" spans="16:16" x14ac:dyDescent="0.2">
      <c r="P315"/>
    </row>
    <row r="316" spans="16:16" x14ac:dyDescent="0.2">
      <c r="P316"/>
    </row>
    <row r="317" spans="16:16" x14ac:dyDescent="0.2">
      <c r="P317"/>
    </row>
    <row r="318" spans="16:16" x14ac:dyDescent="0.2">
      <c r="P318"/>
    </row>
    <row r="319" spans="16:16" x14ac:dyDescent="0.2">
      <c r="P319"/>
    </row>
    <row r="320" spans="16:16" x14ac:dyDescent="0.2">
      <c r="P320"/>
    </row>
    <row r="321" spans="16:16" x14ac:dyDescent="0.2">
      <c r="P321"/>
    </row>
    <row r="322" spans="16:16" x14ac:dyDescent="0.2">
      <c r="P322"/>
    </row>
    <row r="323" spans="16:16" x14ac:dyDescent="0.2">
      <c r="P323"/>
    </row>
    <row r="324" spans="16:16" x14ac:dyDescent="0.2">
      <c r="P324"/>
    </row>
    <row r="325" spans="16:16" x14ac:dyDescent="0.2">
      <c r="P325"/>
    </row>
    <row r="326" spans="16:16" x14ac:dyDescent="0.2">
      <c r="P326"/>
    </row>
    <row r="327" spans="16:16" x14ac:dyDescent="0.2">
      <c r="P327"/>
    </row>
    <row r="328" spans="16:16" x14ac:dyDescent="0.2">
      <c r="P328"/>
    </row>
    <row r="329" spans="16:16" x14ac:dyDescent="0.2">
      <c r="P329"/>
    </row>
    <row r="330" spans="16:16" x14ac:dyDescent="0.2">
      <c r="P330"/>
    </row>
    <row r="331" spans="16:16" x14ac:dyDescent="0.2">
      <c r="P331"/>
    </row>
    <row r="332" spans="16:16" x14ac:dyDescent="0.2">
      <c r="P332"/>
    </row>
    <row r="333" spans="16:16" x14ac:dyDescent="0.2">
      <c r="P333"/>
    </row>
    <row r="334" spans="16:16" x14ac:dyDescent="0.2">
      <c r="P334"/>
    </row>
    <row r="335" spans="16:16" x14ac:dyDescent="0.2">
      <c r="P335"/>
    </row>
    <row r="336" spans="16:16" x14ac:dyDescent="0.2">
      <c r="P336"/>
    </row>
    <row r="337" spans="16:16" x14ac:dyDescent="0.2">
      <c r="P337"/>
    </row>
    <row r="338" spans="16:16" x14ac:dyDescent="0.2">
      <c r="P338"/>
    </row>
    <row r="339" spans="16:16" x14ac:dyDescent="0.2">
      <c r="P339"/>
    </row>
    <row r="340" spans="16:16" x14ac:dyDescent="0.2">
      <c r="P340"/>
    </row>
    <row r="341" spans="16:16" x14ac:dyDescent="0.2">
      <c r="P341"/>
    </row>
    <row r="342" spans="16:16" x14ac:dyDescent="0.2">
      <c r="P342"/>
    </row>
    <row r="343" spans="16:16" x14ac:dyDescent="0.2">
      <c r="P343"/>
    </row>
    <row r="344" spans="16:16" x14ac:dyDescent="0.2">
      <c r="P344"/>
    </row>
    <row r="345" spans="16:16" x14ac:dyDescent="0.2">
      <c r="P345"/>
    </row>
    <row r="346" spans="16:16" x14ac:dyDescent="0.2">
      <c r="P346"/>
    </row>
    <row r="347" spans="16:16" x14ac:dyDescent="0.2">
      <c r="P347"/>
    </row>
    <row r="348" spans="16:16" x14ac:dyDescent="0.2">
      <c r="P348"/>
    </row>
    <row r="349" spans="16:16" x14ac:dyDescent="0.2">
      <c r="P349"/>
    </row>
    <row r="350" spans="16:16" x14ac:dyDescent="0.2">
      <c r="P350"/>
    </row>
    <row r="351" spans="16:16" x14ac:dyDescent="0.2">
      <c r="P351"/>
    </row>
    <row r="352" spans="16:16" x14ac:dyDescent="0.2">
      <c r="P352"/>
    </row>
    <row r="353" spans="16:16" x14ac:dyDescent="0.2">
      <c r="P353"/>
    </row>
    <row r="354" spans="16:16" x14ac:dyDescent="0.2">
      <c r="P354"/>
    </row>
    <row r="355" spans="16:16" x14ac:dyDescent="0.2">
      <c r="P355"/>
    </row>
    <row r="356" spans="16:16" x14ac:dyDescent="0.2">
      <c r="P356"/>
    </row>
    <row r="357" spans="16:16" x14ac:dyDescent="0.2">
      <c r="P357"/>
    </row>
    <row r="358" spans="16:16" x14ac:dyDescent="0.2">
      <c r="P358"/>
    </row>
    <row r="359" spans="16:16" x14ac:dyDescent="0.2">
      <c r="P359"/>
    </row>
    <row r="360" spans="16:16" x14ac:dyDescent="0.2">
      <c r="P360"/>
    </row>
    <row r="361" spans="16:16" x14ac:dyDescent="0.2">
      <c r="P361"/>
    </row>
    <row r="362" spans="16:16" x14ac:dyDescent="0.2">
      <c r="P362"/>
    </row>
    <row r="363" spans="16:16" x14ac:dyDescent="0.2">
      <c r="P363"/>
    </row>
    <row r="364" spans="16:16" x14ac:dyDescent="0.2">
      <c r="P364"/>
    </row>
    <row r="365" spans="16:16" x14ac:dyDescent="0.2">
      <c r="P365"/>
    </row>
    <row r="366" spans="16:16" x14ac:dyDescent="0.2">
      <c r="P366"/>
    </row>
    <row r="367" spans="16:16" x14ac:dyDescent="0.2">
      <c r="P367"/>
    </row>
    <row r="368" spans="16:16" x14ac:dyDescent="0.2">
      <c r="P368"/>
    </row>
    <row r="369" spans="16:16" x14ac:dyDescent="0.2">
      <c r="P369"/>
    </row>
    <row r="370" spans="16:16" x14ac:dyDescent="0.2">
      <c r="P370"/>
    </row>
    <row r="371" spans="16:16" x14ac:dyDescent="0.2">
      <c r="P371"/>
    </row>
    <row r="372" spans="16:16" x14ac:dyDescent="0.2">
      <c r="P372"/>
    </row>
    <row r="373" spans="16:16" x14ac:dyDescent="0.2">
      <c r="P373"/>
    </row>
    <row r="374" spans="16:16" x14ac:dyDescent="0.2">
      <c r="P374"/>
    </row>
    <row r="375" spans="16:16" x14ac:dyDescent="0.2">
      <c r="P375"/>
    </row>
    <row r="376" spans="16:16" x14ac:dyDescent="0.2">
      <c r="P376"/>
    </row>
    <row r="377" spans="16:16" x14ac:dyDescent="0.2">
      <c r="P377"/>
    </row>
    <row r="378" spans="16:16" x14ac:dyDescent="0.2">
      <c r="P378"/>
    </row>
    <row r="379" spans="16:16" x14ac:dyDescent="0.2">
      <c r="P379"/>
    </row>
    <row r="380" spans="16:16" x14ac:dyDescent="0.2">
      <c r="P380"/>
    </row>
    <row r="381" spans="16:16" x14ac:dyDescent="0.2">
      <c r="P381"/>
    </row>
    <row r="382" spans="16:16" x14ac:dyDescent="0.2">
      <c r="P382"/>
    </row>
    <row r="383" spans="16:16" x14ac:dyDescent="0.2">
      <c r="P383"/>
    </row>
    <row r="384" spans="16:16" x14ac:dyDescent="0.2">
      <c r="P384"/>
    </row>
    <row r="385" spans="16:16" x14ac:dyDescent="0.2">
      <c r="P385"/>
    </row>
    <row r="386" spans="16:16" x14ac:dyDescent="0.2">
      <c r="P386"/>
    </row>
    <row r="387" spans="16:16" x14ac:dyDescent="0.2">
      <c r="P387"/>
    </row>
    <row r="388" spans="16:16" x14ac:dyDescent="0.2">
      <c r="P388"/>
    </row>
    <row r="389" spans="16:16" x14ac:dyDescent="0.2">
      <c r="P389"/>
    </row>
    <row r="390" spans="16:16" x14ac:dyDescent="0.2">
      <c r="P390"/>
    </row>
    <row r="391" spans="16:16" x14ac:dyDescent="0.2">
      <c r="P391"/>
    </row>
    <row r="392" spans="16:16" x14ac:dyDescent="0.2">
      <c r="P392"/>
    </row>
    <row r="393" spans="16:16" x14ac:dyDescent="0.2">
      <c r="P393"/>
    </row>
    <row r="394" spans="16:16" x14ac:dyDescent="0.2">
      <c r="P394"/>
    </row>
    <row r="395" spans="16:16" x14ac:dyDescent="0.2">
      <c r="P395"/>
    </row>
    <row r="396" spans="16:16" x14ac:dyDescent="0.2">
      <c r="P396"/>
    </row>
    <row r="397" spans="16:16" x14ac:dyDescent="0.2">
      <c r="P397"/>
    </row>
    <row r="398" spans="16:16" x14ac:dyDescent="0.2">
      <c r="P398"/>
    </row>
    <row r="399" spans="16:16" x14ac:dyDescent="0.2">
      <c r="P399"/>
    </row>
    <row r="400" spans="16:16" x14ac:dyDescent="0.2">
      <c r="P400"/>
    </row>
    <row r="401" spans="16:16" x14ac:dyDescent="0.2">
      <c r="P401"/>
    </row>
    <row r="402" spans="16:16" x14ac:dyDescent="0.2">
      <c r="P402"/>
    </row>
    <row r="403" spans="16:16" x14ac:dyDescent="0.2">
      <c r="P403"/>
    </row>
    <row r="404" spans="16:16" x14ac:dyDescent="0.2">
      <c r="P404"/>
    </row>
    <row r="405" spans="16:16" x14ac:dyDescent="0.2">
      <c r="P405"/>
    </row>
    <row r="406" spans="16:16" x14ac:dyDescent="0.2">
      <c r="P406"/>
    </row>
    <row r="407" spans="16:16" x14ac:dyDescent="0.2">
      <c r="P407"/>
    </row>
    <row r="408" spans="16:16" x14ac:dyDescent="0.2">
      <c r="P408"/>
    </row>
    <row r="409" spans="16:16" x14ac:dyDescent="0.2">
      <c r="P409"/>
    </row>
    <row r="410" spans="16:16" x14ac:dyDescent="0.2">
      <c r="P410"/>
    </row>
    <row r="411" spans="16:16" x14ac:dyDescent="0.2">
      <c r="P411"/>
    </row>
    <row r="412" spans="16:16" x14ac:dyDescent="0.2">
      <c r="P412"/>
    </row>
    <row r="413" spans="16:16" x14ac:dyDescent="0.2">
      <c r="P413"/>
    </row>
    <row r="414" spans="16:16" x14ac:dyDescent="0.2">
      <c r="P414"/>
    </row>
    <row r="415" spans="16:16" x14ac:dyDescent="0.2">
      <c r="P415"/>
    </row>
    <row r="416" spans="16:16" x14ac:dyDescent="0.2">
      <c r="P416"/>
    </row>
    <row r="417" spans="16:16" x14ac:dyDescent="0.2">
      <c r="P417"/>
    </row>
    <row r="418" spans="16:16" x14ac:dyDescent="0.2">
      <c r="P418"/>
    </row>
    <row r="419" spans="16:16" x14ac:dyDescent="0.2">
      <c r="P419"/>
    </row>
    <row r="420" spans="16:16" x14ac:dyDescent="0.2">
      <c r="P420"/>
    </row>
    <row r="421" spans="16:16" x14ac:dyDescent="0.2">
      <c r="P421"/>
    </row>
    <row r="422" spans="16:16" x14ac:dyDescent="0.2">
      <c r="P422"/>
    </row>
    <row r="423" spans="16:16" x14ac:dyDescent="0.2">
      <c r="P423"/>
    </row>
    <row r="424" spans="16:16" x14ac:dyDescent="0.2">
      <c r="P424"/>
    </row>
    <row r="425" spans="16:16" x14ac:dyDescent="0.2">
      <c r="P425"/>
    </row>
    <row r="426" spans="16:16" x14ac:dyDescent="0.2">
      <c r="P426"/>
    </row>
    <row r="427" spans="16:16" x14ac:dyDescent="0.2">
      <c r="P427"/>
    </row>
    <row r="428" spans="16:16" x14ac:dyDescent="0.2">
      <c r="P428"/>
    </row>
    <row r="429" spans="16:16" x14ac:dyDescent="0.2">
      <c r="P429"/>
    </row>
    <row r="430" spans="16:16" x14ac:dyDescent="0.2">
      <c r="P430"/>
    </row>
    <row r="431" spans="16:16" x14ac:dyDescent="0.2">
      <c r="P431"/>
    </row>
    <row r="432" spans="16:16" x14ac:dyDescent="0.2">
      <c r="P432"/>
    </row>
    <row r="433" spans="16:16" x14ac:dyDescent="0.2">
      <c r="P433"/>
    </row>
    <row r="434" spans="16:16" x14ac:dyDescent="0.2">
      <c r="P434"/>
    </row>
    <row r="435" spans="16:16" x14ac:dyDescent="0.2">
      <c r="P435"/>
    </row>
    <row r="436" spans="16:16" x14ac:dyDescent="0.2">
      <c r="P436"/>
    </row>
    <row r="437" spans="16:16" x14ac:dyDescent="0.2">
      <c r="P437"/>
    </row>
    <row r="438" spans="16:16" x14ac:dyDescent="0.2">
      <c r="P438"/>
    </row>
    <row r="439" spans="16:16" x14ac:dyDescent="0.2">
      <c r="P439"/>
    </row>
    <row r="440" spans="16:16" x14ac:dyDescent="0.2">
      <c r="P440"/>
    </row>
    <row r="441" spans="16:16" x14ac:dyDescent="0.2">
      <c r="P441"/>
    </row>
    <row r="442" spans="16:16" x14ac:dyDescent="0.2">
      <c r="P442"/>
    </row>
    <row r="443" spans="16:16" x14ac:dyDescent="0.2">
      <c r="P443"/>
    </row>
    <row r="444" spans="16:16" x14ac:dyDescent="0.2">
      <c r="P444"/>
    </row>
    <row r="445" spans="16:16" x14ac:dyDescent="0.2">
      <c r="P445"/>
    </row>
    <row r="446" spans="16:16" x14ac:dyDescent="0.2">
      <c r="P446"/>
    </row>
    <row r="447" spans="16:16" x14ac:dyDescent="0.2">
      <c r="P447"/>
    </row>
    <row r="448" spans="16:16" x14ac:dyDescent="0.2">
      <c r="P448"/>
    </row>
    <row r="449" spans="16:16" x14ac:dyDescent="0.2">
      <c r="P449"/>
    </row>
    <row r="450" spans="16:16" x14ac:dyDescent="0.2">
      <c r="P450"/>
    </row>
    <row r="451" spans="16:16" x14ac:dyDescent="0.2">
      <c r="P451"/>
    </row>
    <row r="452" spans="16:16" x14ac:dyDescent="0.2">
      <c r="P452"/>
    </row>
    <row r="453" spans="16:16" x14ac:dyDescent="0.2">
      <c r="P453"/>
    </row>
    <row r="454" spans="16:16" x14ac:dyDescent="0.2">
      <c r="P454"/>
    </row>
    <row r="455" spans="16:16" x14ac:dyDescent="0.2">
      <c r="P455"/>
    </row>
    <row r="456" spans="16:16" x14ac:dyDescent="0.2">
      <c r="P456"/>
    </row>
    <row r="457" spans="16:16" x14ac:dyDescent="0.2">
      <c r="P457"/>
    </row>
    <row r="458" spans="16:16" x14ac:dyDescent="0.2">
      <c r="P458"/>
    </row>
    <row r="459" spans="16:16" x14ac:dyDescent="0.2">
      <c r="P459"/>
    </row>
    <row r="460" spans="16:16" x14ac:dyDescent="0.2">
      <c r="P460"/>
    </row>
    <row r="461" spans="16:16" x14ac:dyDescent="0.2">
      <c r="P461"/>
    </row>
    <row r="462" spans="16:16" x14ac:dyDescent="0.2">
      <c r="P462"/>
    </row>
    <row r="463" spans="16:16" x14ac:dyDescent="0.2">
      <c r="P463"/>
    </row>
    <row r="464" spans="16:16" x14ac:dyDescent="0.2">
      <c r="P464"/>
    </row>
    <row r="465" spans="16:16" x14ac:dyDescent="0.2">
      <c r="P465"/>
    </row>
    <row r="466" spans="16:16" x14ac:dyDescent="0.2">
      <c r="P466"/>
    </row>
    <row r="467" spans="16:16" x14ac:dyDescent="0.2">
      <c r="P467"/>
    </row>
    <row r="468" spans="16:16" x14ac:dyDescent="0.2">
      <c r="P468"/>
    </row>
    <row r="469" spans="16:16" x14ac:dyDescent="0.2">
      <c r="P469"/>
    </row>
    <row r="470" spans="16:16" x14ac:dyDescent="0.2">
      <c r="P470"/>
    </row>
    <row r="471" spans="16:16" x14ac:dyDescent="0.2">
      <c r="P471"/>
    </row>
    <row r="472" spans="16:16" x14ac:dyDescent="0.2">
      <c r="P472"/>
    </row>
    <row r="473" spans="16:16" x14ac:dyDescent="0.2">
      <c r="P473"/>
    </row>
    <row r="474" spans="16:16" x14ac:dyDescent="0.2">
      <c r="P474"/>
    </row>
    <row r="475" spans="16:16" x14ac:dyDescent="0.2">
      <c r="P475"/>
    </row>
    <row r="476" spans="16:16" x14ac:dyDescent="0.2">
      <c r="P476"/>
    </row>
    <row r="477" spans="16:16" x14ac:dyDescent="0.2">
      <c r="P477"/>
    </row>
    <row r="478" spans="16:16" x14ac:dyDescent="0.2">
      <c r="P478"/>
    </row>
    <row r="479" spans="16:16" x14ac:dyDescent="0.2">
      <c r="P479"/>
    </row>
    <row r="480" spans="16:16" x14ac:dyDescent="0.2">
      <c r="P480"/>
    </row>
    <row r="481" spans="16:16" x14ac:dyDescent="0.2">
      <c r="P481"/>
    </row>
    <row r="482" spans="16:16" x14ac:dyDescent="0.2">
      <c r="P482"/>
    </row>
    <row r="483" spans="16:16" x14ac:dyDescent="0.2">
      <c r="P483"/>
    </row>
    <row r="484" spans="16:16" x14ac:dyDescent="0.2">
      <c r="P484"/>
    </row>
    <row r="485" spans="16:16" x14ac:dyDescent="0.2">
      <c r="P485"/>
    </row>
    <row r="486" spans="16:16" x14ac:dyDescent="0.2">
      <c r="P486"/>
    </row>
    <row r="487" spans="16:16" x14ac:dyDescent="0.2">
      <c r="P487"/>
    </row>
    <row r="488" spans="16:16" x14ac:dyDescent="0.2">
      <c r="P488"/>
    </row>
    <row r="489" spans="16:16" x14ac:dyDescent="0.2">
      <c r="P489"/>
    </row>
    <row r="490" spans="16:16" x14ac:dyDescent="0.2">
      <c r="P490"/>
    </row>
    <row r="491" spans="16:16" x14ac:dyDescent="0.2">
      <c r="P491"/>
    </row>
    <row r="492" spans="16:16" x14ac:dyDescent="0.2">
      <c r="P492"/>
    </row>
    <row r="493" spans="16:16" x14ac:dyDescent="0.2">
      <c r="P493"/>
    </row>
    <row r="494" spans="16:16" x14ac:dyDescent="0.2">
      <c r="P494"/>
    </row>
    <row r="495" spans="16:16" x14ac:dyDescent="0.2">
      <c r="P495"/>
    </row>
    <row r="496" spans="16:16" x14ac:dyDescent="0.2">
      <c r="P496"/>
    </row>
    <row r="497" spans="16:16" x14ac:dyDescent="0.2">
      <c r="P497"/>
    </row>
    <row r="498" spans="16:16" x14ac:dyDescent="0.2">
      <c r="P498"/>
    </row>
    <row r="499" spans="16:16" x14ac:dyDescent="0.2">
      <c r="P499"/>
    </row>
    <row r="500" spans="16:16" x14ac:dyDescent="0.2">
      <c r="P500"/>
    </row>
    <row r="501" spans="16:16" x14ac:dyDescent="0.2">
      <c r="P501"/>
    </row>
    <row r="502" spans="16:16" x14ac:dyDescent="0.2">
      <c r="P502"/>
    </row>
    <row r="503" spans="16:16" x14ac:dyDescent="0.2">
      <c r="P503"/>
    </row>
    <row r="504" spans="16:16" x14ac:dyDescent="0.2">
      <c r="P504"/>
    </row>
    <row r="505" spans="16:16" x14ac:dyDescent="0.2">
      <c r="P505"/>
    </row>
    <row r="506" spans="16:16" x14ac:dyDescent="0.2">
      <c r="P506"/>
    </row>
    <row r="507" spans="16:16" x14ac:dyDescent="0.2">
      <c r="P507"/>
    </row>
    <row r="508" spans="16:16" x14ac:dyDescent="0.2">
      <c r="P508"/>
    </row>
    <row r="509" spans="16:16" x14ac:dyDescent="0.2">
      <c r="P509"/>
    </row>
    <row r="510" spans="16:16" x14ac:dyDescent="0.2">
      <c r="P510"/>
    </row>
    <row r="511" spans="16:16" x14ac:dyDescent="0.2">
      <c r="P511"/>
    </row>
    <row r="512" spans="16:16" x14ac:dyDescent="0.2">
      <c r="P512"/>
    </row>
    <row r="513" spans="16:16" x14ac:dyDescent="0.2">
      <c r="P513"/>
    </row>
    <row r="514" spans="16:16" x14ac:dyDescent="0.2">
      <c r="P514"/>
    </row>
    <row r="515" spans="16:16" x14ac:dyDescent="0.2">
      <c r="P515"/>
    </row>
    <row r="516" spans="16:16" x14ac:dyDescent="0.2">
      <c r="P516"/>
    </row>
    <row r="517" spans="16:16" x14ac:dyDescent="0.2">
      <c r="P517"/>
    </row>
    <row r="518" spans="16:16" x14ac:dyDescent="0.2">
      <c r="P518"/>
    </row>
    <row r="519" spans="16:16" x14ac:dyDescent="0.2">
      <c r="P519"/>
    </row>
    <row r="520" spans="16:16" x14ac:dyDescent="0.2">
      <c r="P520"/>
    </row>
    <row r="521" spans="16:16" x14ac:dyDescent="0.2">
      <c r="P521"/>
    </row>
    <row r="522" spans="16:16" x14ac:dyDescent="0.2">
      <c r="P522"/>
    </row>
    <row r="523" spans="16:16" x14ac:dyDescent="0.2">
      <c r="P523"/>
    </row>
    <row r="524" spans="16:16" x14ac:dyDescent="0.2">
      <c r="P524"/>
    </row>
    <row r="525" spans="16:16" x14ac:dyDescent="0.2">
      <c r="P525"/>
    </row>
    <row r="526" spans="16:16" x14ac:dyDescent="0.2">
      <c r="P526"/>
    </row>
    <row r="527" spans="16:16" x14ac:dyDescent="0.2">
      <c r="P527"/>
    </row>
    <row r="528" spans="16:16" x14ac:dyDescent="0.2">
      <c r="P528"/>
    </row>
    <row r="529" spans="16:16" x14ac:dyDescent="0.2">
      <c r="P529"/>
    </row>
    <row r="530" spans="16:16" x14ac:dyDescent="0.2">
      <c r="P530"/>
    </row>
    <row r="531" spans="16:16" x14ac:dyDescent="0.2">
      <c r="P531"/>
    </row>
    <row r="532" spans="16:16" x14ac:dyDescent="0.2">
      <c r="P532"/>
    </row>
    <row r="533" spans="16:16" x14ac:dyDescent="0.2">
      <c r="P533"/>
    </row>
    <row r="534" spans="16:16" x14ac:dyDescent="0.2">
      <c r="P534"/>
    </row>
    <row r="535" spans="16:16" x14ac:dyDescent="0.2">
      <c r="P535"/>
    </row>
    <row r="536" spans="16:16" x14ac:dyDescent="0.2">
      <c r="P536"/>
    </row>
    <row r="537" spans="16:16" x14ac:dyDescent="0.2">
      <c r="P537"/>
    </row>
    <row r="538" spans="16:16" x14ac:dyDescent="0.2">
      <c r="P538"/>
    </row>
    <row r="539" spans="16:16" x14ac:dyDescent="0.2">
      <c r="P539"/>
    </row>
    <row r="540" spans="16:16" x14ac:dyDescent="0.2">
      <c r="P540"/>
    </row>
    <row r="541" spans="16:16" x14ac:dyDescent="0.2">
      <c r="P541"/>
    </row>
    <row r="542" spans="16:16" x14ac:dyDescent="0.2">
      <c r="P542"/>
    </row>
    <row r="543" spans="16:16" x14ac:dyDescent="0.2">
      <c r="P543"/>
    </row>
    <row r="544" spans="16:16" x14ac:dyDescent="0.2">
      <c r="P544"/>
    </row>
    <row r="545" spans="16:16" x14ac:dyDescent="0.2">
      <c r="P545"/>
    </row>
    <row r="546" spans="16:16" x14ac:dyDescent="0.2">
      <c r="P546"/>
    </row>
    <row r="547" spans="16:16" x14ac:dyDescent="0.2">
      <c r="P547"/>
    </row>
    <row r="548" spans="16:16" x14ac:dyDescent="0.2">
      <c r="P548"/>
    </row>
    <row r="549" spans="16:16" x14ac:dyDescent="0.2">
      <c r="P549"/>
    </row>
    <row r="550" spans="16:16" x14ac:dyDescent="0.2">
      <c r="P550"/>
    </row>
    <row r="551" spans="16:16" x14ac:dyDescent="0.2">
      <c r="P551"/>
    </row>
    <row r="552" spans="16:16" x14ac:dyDescent="0.2">
      <c r="P552"/>
    </row>
    <row r="553" spans="16:16" x14ac:dyDescent="0.2">
      <c r="P553"/>
    </row>
    <row r="554" spans="16:16" x14ac:dyDescent="0.2">
      <c r="P554"/>
    </row>
    <row r="555" spans="16:16" x14ac:dyDescent="0.2">
      <c r="P555"/>
    </row>
    <row r="556" spans="16:16" x14ac:dyDescent="0.2">
      <c r="P556"/>
    </row>
    <row r="557" spans="16:16" x14ac:dyDescent="0.2">
      <c r="P557"/>
    </row>
    <row r="558" spans="16:16" x14ac:dyDescent="0.2">
      <c r="P558"/>
    </row>
    <row r="559" spans="16:16" x14ac:dyDescent="0.2">
      <c r="P559"/>
    </row>
    <row r="560" spans="16:16" x14ac:dyDescent="0.2">
      <c r="P560"/>
    </row>
    <row r="561" spans="16:16" x14ac:dyDescent="0.2">
      <c r="P561"/>
    </row>
    <row r="562" spans="16:16" x14ac:dyDescent="0.2">
      <c r="P562"/>
    </row>
    <row r="563" spans="16:16" x14ac:dyDescent="0.2">
      <c r="P563"/>
    </row>
    <row r="564" spans="16:16" x14ac:dyDescent="0.2">
      <c r="P564"/>
    </row>
    <row r="565" spans="16:16" x14ac:dyDescent="0.2">
      <c r="P565"/>
    </row>
    <row r="566" spans="16:16" x14ac:dyDescent="0.2">
      <c r="P566"/>
    </row>
    <row r="567" spans="16:16" x14ac:dyDescent="0.2">
      <c r="P567"/>
    </row>
    <row r="568" spans="16:16" x14ac:dyDescent="0.2">
      <c r="P568"/>
    </row>
    <row r="569" spans="16:16" x14ac:dyDescent="0.2">
      <c r="P569"/>
    </row>
    <row r="570" spans="16:16" x14ac:dyDescent="0.2">
      <c r="P570"/>
    </row>
    <row r="571" spans="16:16" x14ac:dyDescent="0.2">
      <c r="P571"/>
    </row>
    <row r="572" spans="16:16" x14ac:dyDescent="0.2">
      <c r="P572"/>
    </row>
    <row r="573" spans="16:16" x14ac:dyDescent="0.2">
      <c r="P573"/>
    </row>
    <row r="574" spans="16:16" x14ac:dyDescent="0.2">
      <c r="P574"/>
    </row>
    <row r="575" spans="16:16" x14ac:dyDescent="0.2">
      <c r="P575"/>
    </row>
    <row r="576" spans="16:16" x14ac:dyDescent="0.2">
      <c r="P576"/>
    </row>
    <row r="577" spans="16:16" x14ac:dyDescent="0.2">
      <c r="P577"/>
    </row>
    <row r="578" spans="16:16" x14ac:dyDescent="0.2">
      <c r="P578"/>
    </row>
    <row r="579" spans="16:16" x14ac:dyDescent="0.2">
      <c r="P579"/>
    </row>
    <row r="580" spans="16:16" x14ac:dyDescent="0.2">
      <c r="P580"/>
    </row>
    <row r="581" spans="16:16" x14ac:dyDescent="0.2">
      <c r="P581"/>
    </row>
    <row r="582" spans="16:16" x14ac:dyDescent="0.2">
      <c r="P582"/>
    </row>
    <row r="583" spans="16:16" x14ac:dyDescent="0.2">
      <c r="P583"/>
    </row>
    <row r="584" spans="16:16" x14ac:dyDescent="0.2">
      <c r="P584"/>
    </row>
    <row r="585" spans="16:16" x14ac:dyDescent="0.2">
      <c r="P585"/>
    </row>
    <row r="586" spans="16:16" x14ac:dyDescent="0.2">
      <c r="P586"/>
    </row>
    <row r="587" spans="16:16" x14ac:dyDescent="0.2">
      <c r="P587"/>
    </row>
    <row r="588" spans="16:16" x14ac:dyDescent="0.2">
      <c r="P588"/>
    </row>
    <row r="589" spans="16:16" x14ac:dyDescent="0.2">
      <c r="P589"/>
    </row>
    <row r="590" spans="16:16" x14ac:dyDescent="0.2">
      <c r="P590"/>
    </row>
    <row r="591" spans="16:16" x14ac:dyDescent="0.2">
      <c r="P591"/>
    </row>
    <row r="592" spans="16:16" x14ac:dyDescent="0.2">
      <c r="P592"/>
    </row>
    <row r="593" spans="16:16" x14ac:dyDescent="0.2">
      <c r="P593"/>
    </row>
    <row r="594" spans="16:16" x14ac:dyDescent="0.2">
      <c r="P594"/>
    </row>
    <row r="595" spans="16:16" x14ac:dyDescent="0.2">
      <c r="P595"/>
    </row>
    <row r="596" spans="16:16" x14ac:dyDescent="0.2">
      <c r="P596"/>
    </row>
    <row r="597" spans="16:16" x14ac:dyDescent="0.2">
      <c r="P597"/>
    </row>
    <row r="598" spans="16:16" x14ac:dyDescent="0.2">
      <c r="P598"/>
    </row>
    <row r="599" spans="16:16" x14ac:dyDescent="0.2">
      <c r="P599"/>
    </row>
    <row r="600" spans="16:16" x14ac:dyDescent="0.2">
      <c r="P600"/>
    </row>
    <row r="601" spans="16:16" x14ac:dyDescent="0.2">
      <c r="P601"/>
    </row>
    <row r="602" spans="16:16" x14ac:dyDescent="0.2">
      <c r="P602"/>
    </row>
    <row r="603" spans="16:16" x14ac:dyDescent="0.2">
      <c r="P603"/>
    </row>
    <row r="604" spans="16:16" x14ac:dyDescent="0.2">
      <c r="P604"/>
    </row>
    <row r="605" spans="16:16" x14ac:dyDescent="0.2">
      <c r="P605"/>
    </row>
    <row r="606" spans="16:16" x14ac:dyDescent="0.2">
      <c r="P606"/>
    </row>
    <row r="607" spans="16:16" x14ac:dyDescent="0.2">
      <c r="P607"/>
    </row>
    <row r="608" spans="16:16" x14ac:dyDescent="0.2">
      <c r="P608"/>
    </row>
    <row r="609" spans="16:16" x14ac:dyDescent="0.2">
      <c r="P609"/>
    </row>
    <row r="610" spans="16:16" x14ac:dyDescent="0.2">
      <c r="P610"/>
    </row>
    <row r="611" spans="16:16" x14ac:dyDescent="0.2">
      <c r="P611"/>
    </row>
    <row r="612" spans="16:16" x14ac:dyDescent="0.2">
      <c r="P612"/>
    </row>
    <row r="613" spans="16:16" x14ac:dyDescent="0.2">
      <c r="P613"/>
    </row>
    <row r="614" spans="16:16" x14ac:dyDescent="0.2">
      <c r="P614"/>
    </row>
    <row r="615" spans="16:16" x14ac:dyDescent="0.2">
      <c r="P615"/>
    </row>
    <row r="616" spans="16:16" x14ac:dyDescent="0.2">
      <c r="P616"/>
    </row>
    <row r="617" spans="16:16" x14ac:dyDescent="0.2">
      <c r="P617"/>
    </row>
    <row r="618" spans="16:16" x14ac:dyDescent="0.2">
      <c r="P618"/>
    </row>
    <row r="619" spans="16:16" x14ac:dyDescent="0.2">
      <c r="P619"/>
    </row>
    <row r="620" spans="16:16" x14ac:dyDescent="0.2">
      <c r="P620"/>
    </row>
    <row r="621" spans="16:16" x14ac:dyDescent="0.2">
      <c r="P621"/>
    </row>
    <row r="622" spans="16:16" x14ac:dyDescent="0.2">
      <c r="P622"/>
    </row>
    <row r="623" spans="16:16" x14ac:dyDescent="0.2">
      <c r="P623"/>
    </row>
    <row r="624" spans="16:16" x14ac:dyDescent="0.2">
      <c r="P624"/>
    </row>
    <row r="625" spans="16:16" x14ac:dyDescent="0.2">
      <c r="P625"/>
    </row>
    <row r="626" spans="16:16" x14ac:dyDescent="0.2">
      <c r="P626"/>
    </row>
    <row r="627" spans="16:16" x14ac:dyDescent="0.2">
      <c r="P627"/>
    </row>
    <row r="628" spans="16:16" x14ac:dyDescent="0.2">
      <c r="P628"/>
    </row>
    <row r="629" spans="16:16" x14ac:dyDescent="0.2">
      <c r="P629"/>
    </row>
    <row r="630" spans="16:16" x14ac:dyDescent="0.2">
      <c r="P630"/>
    </row>
    <row r="631" spans="16:16" x14ac:dyDescent="0.2">
      <c r="P631"/>
    </row>
    <row r="632" spans="16:16" x14ac:dyDescent="0.2">
      <c r="P632"/>
    </row>
    <row r="633" spans="16:16" x14ac:dyDescent="0.2">
      <c r="P633"/>
    </row>
    <row r="634" spans="16:16" x14ac:dyDescent="0.2">
      <c r="P634"/>
    </row>
    <row r="635" spans="16:16" x14ac:dyDescent="0.2">
      <c r="P635"/>
    </row>
    <row r="636" spans="16:16" x14ac:dyDescent="0.2">
      <c r="P636"/>
    </row>
    <row r="637" spans="16:16" x14ac:dyDescent="0.2">
      <c r="P637"/>
    </row>
    <row r="638" spans="16:16" x14ac:dyDescent="0.2">
      <c r="P638"/>
    </row>
    <row r="639" spans="16:16" x14ac:dyDescent="0.2">
      <c r="P639"/>
    </row>
    <row r="640" spans="16:16" x14ac:dyDescent="0.2">
      <c r="P640"/>
    </row>
    <row r="641" spans="16:16" x14ac:dyDescent="0.2">
      <c r="P641"/>
    </row>
    <row r="642" spans="16:16" x14ac:dyDescent="0.2">
      <c r="P642"/>
    </row>
    <row r="643" spans="16:16" x14ac:dyDescent="0.2">
      <c r="P643"/>
    </row>
    <row r="644" spans="16:16" x14ac:dyDescent="0.2">
      <c r="P644"/>
    </row>
    <row r="645" spans="16:16" x14ac:dyDescent="0.2">
      <c r="P645"/>
    </row>
    <row r="646" spans="16:16" x14ac:dyDescent="0.2">
      <c r="P646"/>
    </row>
    <row r="647" spans="16:16" x14ac:dyDescent="0.2">
      <c r="P647"/>
    </row>
    <row r="648" spans="16:16" x14ac:dyDescent="0.2">
      <c r="P648"/>
    </row>
    <row r="649" spans="16:16" x14ac:dyDescent="0.2">
      <c r="P649"/>
    </row>
    <row r="650" spans="16:16" x14ac:dyDescent="0.2">
      <c r="P650"/>
    </row>
    <row r="651" spans="16:16" x14ac:dyDescent="0.2">
      <c r="P651"/>
    </row>
    <row r="652" spans="16:16" x14ac:dyDescent="0.2">
      <c r="P652"/>
    </row>
    <row r="653" spans="16:16" x14ac:dyDescent="0.2">
      <c r="P653"/>
    </row>
    <row r="654" spans="16:16" x14ac:dyDescent="0.2">
      <c r="P654"/>
    </row>
    <row r="655" spans="16:16" x14ac:dyDescent="0.2">
      <c r="P655"/>
    </row>
    <row r="656" spans="16:16" x14ac:dyDescent="0.2">
      <c r="P656"/>
    </row>
    <row r="657" spans="16:16" x14ac:dyDescent="0.2">
      <c r="P657"/>
    </row>
    <row r="658" spans="16:16" x14ac:dyDescent="0.2">
      <c r="P658"/>
    </row>
    <row r="659" spans="16:16" x14ac:dyDescent="0.2">
      <c r="P659"/>
    </row>
    <row r="660" spans="16:16" x14ac:dyDescent="0.2">
      <c r="P660"/>
    </row>
    <row r="661" spans="16:16" x14ac:dyDescent="0.2">
      <c r="P661"/>
    </row>
    <row r="662" spans="16:16" x14ac:dyDescent="0.2">
      <c r="P662"/>
    </row>
    <row r="663" spans="16:16" x14ac:dyDescent="0.2">
      <c r="P663"/>
    </row>
    <row r="664" spans="16:16" x14ac:dyDescent="0.2">
      <c r="P664"/>
    </row>
    <row r="665" spans="16:16" x14ac:dyDescent="0.2">
      <c r="P665"/>
    </row>
    <row r="666" spans="16:16" x14ac:dyDescent="0.2">
      <c r="P666"/>
    </row>
    <row r="667" spans="16:16" x14ac:dyDescent="0.2">
      <c r="P667"/>
    </row>
    <row r="668" spans="16:16" x14ac:dyDescent="0.2">
      <c r="P668"/>
    </row>
    <row r="669" spans="16:16" x14ac:dyDescent="0.2">
      <c r="P669"/>
    </row>
    <row r="670" spans="16:16" x14ac:dyDescent="0.2">
      <c r="P670"/>
    </row>
    <row r="671" spans="16:16" x14ac:dyDescent="0.2">
      <c r="P671"/>
    </row>
    <row r="672" spans="16:16" x14ac:dyDescent="0.2">
      <c r="P672"/>
    </row>
    <row r="673" spans="16:16" x14ac:dyDescent="0.2">
      <c r="P673"/>
    </row>
    <row r="674" spans="16:16" x14ac:dyDescent="0.2">
      <c r="P674"/>
    </row>
    <row r="675" spans="16:16" x14ac:dyDescent="0.2">
      <c r="P675"/>
    </row>
    <row r="676" spans="16:16" x14ac:dyDescent="0.2">
      <c r="P676"/>
    </row>
    <row r="677" spans="16:16" x14ac:dyDescent="0.2">
      <c r="P677"/>
    </row>
    <row r="678" spans="16:16" x14ac:dyDescent="0.2">
      <c r="P678"/>
    </row>
    <row r="679" spans="16:16" x14ac:dyDescent="0.2">
      <c r="P679"/>
    </row>
    <row r="680" spans="16:16" x14ac:dyDescent="0.2">
      <c r="P680"/>
    </row>
    <row r="681" spans="16:16" x14ac:dyDescent="0.2">
      <c r="P681"/>
    </row>
    <row r="682" spans="16:16" x14ac:dyDescent="0.2">
      <c r="P682"/>
    </row>
    <row r="683" spans="16:16" x14ac:dyDescent="0.2">
      <c r="P683"/>
    </row>
    <row r="684" spans="16:16" x14ac:dyDescent="0.2">
      <c r="P684"/>
    </row>
    <row r="685" spans="16:16" x14ac:dyDescent="0.2">
      <c r="P685"/>
    </row>
    <row r="686" spans="16:16" x14ac:dyDescent="0.2">
      <c r="P686"/>
    </row>
    <row r="687" spans="16:16" x14ac:dyDescent="0.2">
      <c r="P687"/>
    </row>
    <row r="688" spans="16:16" x14ac:dyDescent="0.2">
      <c r="P688"/>
    </row>
    <row r="689" spans="16:16" x14ac:dyDescent="0.2">
      <c r="P689"/>
    </row>
    <row r="690" spans="16:16" x14ac:dyDescent="0.2">
      <c r="P690"/>
    </row>
    <row r="691" spans="16:16" x14ac:dyDescent="0.2">
      <c r="P691"/>
    </row>
    <row r="692" spans="16:16" x14ac:dyDescent="0.2">
      <c r="P692"/>
    </row>
    <row r="693" spans="16:16" x14ac:dyDescent="0.2">
      <c r="P693"/>
    </row>
    <row r="694" spans="16:16" x14ac:dyDescent="0.2">
      <c r="P694"/>
    </row>
    <row r="695" spans="16:16" x14ac:dyDescent="0.2">
      <c r="P695"/>
    </row>
    <row r="696" spans="16:16" x14ac:dyDescent="0.2">
      <c r="P696"/>
    </row>
    <row r="697" spans="16:16" x14ac:dyDescent="0.2">
      <c r="P697"/>
    </row>
    <row r="698" spans="16:16" x14ac:dyDescent="0.2">
      <c r="P698"/>
    </row>
    <row r="699" spans="16:16" x14ac:dyDescent="0.2">
      <c r="P699"/>
    </row>
    <row r="700" spans="16:16" x14ac:dyDescent="0.2">
      <c r="P700"/>
    </row>
    <row r="701" spans="16:16" x14ac:dyDescent="0.2">
      <c r="P701"/>
    </row>
    <row r="702" spans="16:16" x14ac:dyDescent="0.2">
      <c r="P702"/>
    </row>
    <row r="703" spans="16:16" x14ac:dyDescent="0.2">
      <c r="P703"/>
    </row>
    <row r="704" spans="16:16" x14ac:dyDescent="0.2">
      <c r="P704"/>
    </row>
    <row r="705" spans="16:16" x14ac:dyDescent="0.2">
      <c r="P705"/>
    </row>
    <row r="706" spans="16:16" x14ac:dyDescent="0.2">
      <c r="P706"/>
    </row>
    <row r="707" spans="16:16" x14ac:dyDescent="0.2">
      <c r="P707"/>
    </row>
    <row r="708" spans="16:16" x14ac:dyDescent="0.2">
      <c r="P708"/>
    </row>
    <row r="709" spans="16:16" x14ac:dyDescent="0.2">
      <c r="P709"/>
    </row>
    <row r="710" spans="16:16" x14ac:dyDescent="0.2">
      <c r="P710"/>
    </row>
    <row r="711" spans="16:16" x14ac:dyDescent="0.2">
      <c r="P711"/>
    </row>
    <row r="712" spans="16:16" x14ac:dyDescent="0.2">
      <c r="P712"/>
    </row>
    <row r="713" spans="16:16" x14ac:dyDescent="0.2">
      <c r="P713"/>
    </row>
    <row r="714" spans="16:16" x14ac:dyDescent="0.2">
      <c r="P714"/>
    </row>
    <row r="715" spans="16:16" x14ac:dyDescent="0.2">
      <c r="P715"/>
    </row>
    <row r="716" spans="16:16" x14ac:dyDescent="0.2">
      <c r="P716"/>
    </row>
    <row r="717" spans="16:16" x14ac:dyDescent="0.2">
      <c r="P717"/>
    </row>
    <row r="718" spans="16:16" x14ac:dyDescent="0.2">
      <c r="P718"/>
    </row>
    <row r="719" spans="16:16" x14ac:dyDescent="0.2">
      <c r="P719"/>
    </row>
    <row r="720" spans="16:16" x14ac:dyDescent="0.2">
      <c r="P720"/>
    </row>
    <row r="721" spans="16:16" x14ac:dyDescent="0.2">
      <c r="P721"/>
    </row>
    <row r="722" spans="16:16" x14ac:dyDescent="0.2">
      <c r="P722"/>
    </row>
    <row r="723" spans="16:16" x14ac:dyDescent="0.2">
      <c r="P723"/>
    </row>
    <row r="724" spans="16:16" x14ac:dyDescent="0.2">
      <c r="P724"/>
    </row>
    <row r="725" spans="16:16" x14ac:dyDescent="0.2">
      <c r="P725"/>
    </row>
    <row r="726" spans="16:16" x14ac:dyDescent="0.2">
      <c r="P726"/>
    </row>
    <row r="727" spans="16:16" x14ac:dyDescent="0.2">
      <c r="P727"/>
    </row>
    <row r="728" spans="16:16" x14ac:dyDescent="0.2">
      <c r="P728"/>
    </row>
    <row r="729" spans="16:16" x14ac:dyDescent="0.2">
      <c r="P729"/>
    </row>
    <row r="730" spans="16:16" x14ac:dyDescent="0.2">
      <c r="P730"/>
    </row>
    <row r="731" spans="16:16" x14ac:dyDescent="0.2">
      <c r="P731"/>
    </row>
    <row r="732" spans="16:16" x14ac:dyDescent="0.2">
      <c r="P732"/>
    </row>
    <row r="733" spans="16:16" x14ac:dyDescent="0.2">
      <c r="P733"/>
    </row>
    <row r="734" spans="16:16" x14ac:dyDescent="0.2">
      <c r="P734"/>
    </row>
    <row r="735" spans="16:16" x14ac:dyDescent="0.2">
      <c r="P735"/>
    </row>
    <row r="736" spans="16:16" x14ac:dyDescent="0.2">
      <c r="P736"/>
    </row>
    <row r="737" spans="16:16" x14ac:dyDescent="0.2">
      <c r="P737"/>
    </row>
    <row r="738" spans="16:16" x14ac:dyDescent="0.2">
      <c r="P738"/>
    </row>
    <row r="739" spans="16:16" x14ac:dyDescent="0.2">
      <c r="P739"/>
    </row>
    <row r="740" spans="16:16" x14ac:dyDescent="0.2">
      <c r="P740"/>
    </row>
    <row r="741" spans="16:16" x14ac:dyDescent="0.2">
      <c r="P741"/>
    </row>
    <row r="742" spans="16:16" x14ac:dyDescent="0.2">
      <c r="P742"/>
    </row>
    <row r="743" spans="16:16" x14ac:dyDescent="0.2">
      <c r="P743"/>
    </row>
    <row r="744" spans="16:16" x14ac:dyDescent="0.2">
      <c r="P744"/>
    </row>
    <row r="745" spans="16:16" x14ac:dyDescent="0.2">
      <c r="P745"/>
    </row>
    <row r="746" spans="16:16" x14ac:dyDescent="0.2">
      <c r="P746"/>
    </row>
    <row r="747" spans="16:16" x14ac:dyDescent="0.2">
      <c r="P747"/>
    </row>
    <row r="748" spans="16:16" x14ac:dyDescent="0.2">
      <c r="P748"/>
    </row>
    <row r="749" spans="16:16" x14ac:dyDescent="0.2">
      <c r="P749"/>
    </row>
    <row r="750" spans="16:16" x14ac:dyDescent="0.2">
      <c r="P750"/>
    </row>
    <row r="751" spans="16:16" x14ac:dyDescent="0.2">
      <c r="P751"/>
    </row>
    <row r="752" spans="16:16" x14ac:dyDescent="0.2">
      <c r="P752"/>
    </row>
    <row r="753" spans="16:16" x14ac:dyDescent="0.2">
      <c r="P753"/>
    </row>
    <row r="754" spans="16:16" x14ac:dyDescent="0.2">
      <c r="P754"/>
    </row>
    <row r="755" spans="16:16" x14ac:dyDescent="0.2">
      <c r="P755"/>
    </row>
    <row r="756" spans="16:16" x14ac:dyDescent="0.2">
      <c r="P756"/>
    </row>
    <row r="757" spans="16:16" x14ac:dyDescent="0.2">
      <c r="P757"/>
    </row>
    <row r="758" spans="16:16" x14ac:dyDescent="0.2">
      <c r="P758"/>
    </row>
    <row r="759" spans="16:16" x14ac:dyDescent="0.2">
      <c r="P759"/>
    </row>
    <row r="760" spans="16:16" x14ac:dyDescent="0.2">
      <c r="P760"/>
    </row>
    <row r="761" spans="16:16" x14ac:dyDescent="0.2">
      <c r="P761"/>
    </row>
    <row r="762" spans="16:16" x14ac:dyDescent="0.2">
      <c r="P762"/>
    </row>
    <row r="763" spans="16:16" x14ac:dyDescent="0.2">
      <c r="P763"/>
    </row>
    <row r="764" spans="16:16" x14ac:dyDescent="0.2">
      <c r="P764"/>
    </row>
    <row r="765" spans="16:16" x14ac:dyDescent="0.2">
      <c r="P765"/>
    </row>
    <row r="766" spans="16:16" x14ac:dyDescent="0.2">
      <c r="P766"/>
    </row>
    <row r="767" spans="16:16" x14ac:dyDescent="0.2">
      <c r="P767"/>
    </row>
    <row r="768" spans="16:16" x14ac:dyDescent="0.2">
      <c r="P768"/>
    </row>
    <row r="769" spans="16:16" x14ac:dyDescent="0.2">
      <c r="P769"/>
    </row>
    <row r="770" spans="16:16" x14ac:dyDescent="0.2">
      <c r="P770"/>
    </row>
    <row r="771" spans="16:16" x14ac:dyDescent="0.2">
      <c r="P771"/>
    </row>
    <row r="772" spans="16:16" x14ac:dyDescent="0.2">
      <c r="P772"/>
    </row>
    <row r="773" spans="16:16" x14ac:dyDescent="0.2">
      <c r="P773"/>
    </row>
    <row r="774" spans="16:16" x14ac:dyDescent="0.2">
      <c r="P774"/>
    </row>
    <row r="775" spans="16:16" x14ac:dyDescent="0.2">
      <c r="P775"/>
    </row>
    <row r="776" spans="16:16" x14ac:dyDescent="0.2">
      <c r="P776"/>
    </row>
    <row r="777" spans="16:16" x14ac:dyDescent="0.2">
      <c r="P777"/>
    </row>
    <row r="778" spans="16:16" x14ac:dyDescent="0.2">
      <c r="P778"/>
    </row>
    <row r="779" spans="16:16" x14ac:dyDescent="0.2">
      <c r="P779"/>
    </row>
    <row r="780" spans="16:16" x14ac:dyDescent="0.2">
      <c r="P780"/>
    </row>
    <row r="781" spans="16:16" x14ac:dyDescent="0.2">
      <c r="P781"/>
    </row>
    <row r="782" spans="16:16" x14ac:dyDescent="0.2">
      <c r="P782"/>
    </row>
    <row r="783" spans="16:16" x14ac:dyDescent="0.2">
      <c r="P783"/>
    </row>
    <row r="784" spans="16:16" x14ac:dyDescent="0.2">
      <c r="P784"/>
    </row>
    <row r="785" spans="16:16" x14ac:dyDescent="0.2">
      <c r="P785"/>
    </row>
    <row r="786" spans="16:16" x14ac:dyDescent="0.2">
      <c r="P786"/>
    </row>
    <row r="787" spans="16:16" x14ac:dyDescent="0.2">
      <c r="P787"/>
    </row>
    <row r="788" spans="16:16" x14ac:dyDescent="0.2">
      <c r="P788"/>
    </row>
    <row r="789" spans="16:16" x14ac:dyDescent="0.2">
      <c r="P789"/>
    </row>
    <row r="790" spans="16:16" x14ac:dyDescent="0.2">
      <c r="P790"/>
    </row>
    <row r="791" spans="16:16" x14ac:dyDescent="0.2">
      <c r="P791"/>
    </row>
    <row r="792" spans="16:16" x14ac:dyDescent="0.2">
      <c r="P792"/>
    </row>
    <row r="793" spans="16:16" x14ac:dyDescent="0.2">
      <c r="P793"/>
    </row>
    <row r="794" spans="16:16" x14ac:dyDescent="0.2">
      <c r="P794"/>
    </row>
    <row r="795" spans="16:16" x14ac:dyDescent="0.2">
      <c r="P795"/>
    </row>
    <row r="796" spans="16:16" x14ac:dyDescent="0.2">
      <c r="P796"/>
    </row>
    <row r="797" spans="16:16" x14ac:dyDescent="0.2">
      <c r="P797"/>
    </row>
    <row r="798" spans="16:16" x14ac:dyDescent="0.2">
      <c r="P798"/>
    </row>
    <row r="799" spans="16:16" x14ac:dyDescent="0.2">
      <c r="P799"/>
    </row>
    <row r="800" spans="16:16" x14ac:dyDescent="0.2">
      <c r="P800"/>
    </row>
    <row r="801" spans="16:16" x14ac:dyDescent="0.2">
      <c r="P801"/>
    </row>
    <row r="802" spans="16:16" x14ac:dyDescent="0.2">
      <c r="P802"/>
    </row>
    <row r="803" spans="16:16" x14ac:dyDescent="0.2">
      <c r="P803"/>
    </row>
    <row r="804" spans="16:16" x14ac:dyDescent="0.2">
      <c r="P804"/>
    </row>
    <row r="805" spans="16:16" x14ac:dyDescent="0.2">
      <c r="P805"/>
    </row>
    <row r="806" spans="16:16" x14ac:dyDescent="0.2">
      <c r="P806"/>
    </row>
    <row r="807" spans="16:16" x14ac:dyDescent="0.2">
      <c r="P807"/>
    </row>
    <row r="808" spans="16:16" x14ac:dyDescent="0.2">
      <c r="P808"/>
    </row>
    <row r="809" spans="16:16" x14ac:dyDescent="0.2">
      <c r="P809"/>
    </row>
    <row r="810" spans="16:16" x14ac:dyDescent="0.2">
      <c r="P810"/>
    </row>
    <row r="811" spans="16:16" x14ac:dyDescent="0.2">
      <c r="P811"/>
    </row>
    <row r="812" spans="16:16" x14ac:dyDescent="0.2">
      <c r="P812"/>
    </row>
    <row r="813" spans="16:16" x14ac:dyDescent="0.2">
      <c r="P813"/>
    </row>
    <row r="814" spans="16:16" x14ac:dyDescent="0.2">
      <c r="P814"/>
    </row>
    <row r="815" spans="16:16" x14ac:dyDescent="0.2">
      <c r="P815"/>
    </row>
    <row r="816" spans="16:16" x14ac:dyDescent="0.2">
      <c r="P816"/>
    </row>
    <row r="817" spans="16:16" x14ac:dyDescent="0.2">
      <c r="P817"/>
    </row>
    <row r="818" spans="16:16" x14ac:dyDescent="0.2">
      <c r="P818"/>
    </row>
    <row r="819" spans="16:16" x14ac:dyDescent="0.2">
      <c r="P819"/>
    </row>
    <row r="820" spans="16:16" x14ac:dyDescent="0.2">
      <c r="P820"/>
    </row>
    <row r="821" spans="16:16" x14ac:dyDescent="0.2">
      <c r="P821"/>
    </row>
    <row r="822" spans="16:16" x14ac:dyDescent="0.2">
      <c r="P822"/>
    </row>
    <row r="823" spans="16:16" x14ac:dyDescent="0.2">
      <c r="P823"/>
    </row>
    <row r="824" spans="16:16" x14ac:dyDescent="0.2">
      <c r="P824"/>
    </row>
    <row r="825" spans="16:16" x14ac:dyDescent="0.2">
      <c r="P825"/>
    </row>
    <row r="826" spans="16:16" x14ac:dyDescent="0.2">
      <c r="P826"/>
    </row>
    <row r="827" spans="16:16" x14ac:dyDescent="0.2">
      <c r="P827"/>
    </row>
    <row r="828" spans="16:16" x14ac:dyDescent="0.2">
      <c r="P828"/>
    </row>
    <row r="829" spans="16:16" x14ac:dyDescent="0.2">
      <c r="P829"/>
    </row>
    <row r="830" spans="16:16" x14ac:dyDescent="0.2">
      <c r="P830"/>
    </row>
    <row r="831" spans="16:16" x14ac:dyDescent="0.2">
      <c r="P831"/>
    </row>
    <row r="832" spans="16:16" x14ac:dyDescent="0.2">
      <c r="P832"/>
    </row>
    <row r="833" spans="16:16" x14ac:dyDescent="0.2">
      <c r="P833"/>
    </row>
    <row r="834" spans="16:16" x14ac:dyDescent="0.2">
      <c r="P834"/>
    </row>
    <row r="835" spans="16:16" x14ac:dyDescent="0.2">
      <c r="P835"/>
    </row>
    <row r="836" spans="16:16" x14ac:dyDescent="0.2">
      <c r="P836"/>
    </row>
    <row r="837" spans="16:16" x14ac:dyDescent="0.2">
      <c r="P837"/>
    </row>
    <row r="838" spans="16:16" x14ac:dyDescent="0.2">
      <c r="P838"/>
    </row>
    <row r="839" spans="16:16" x14ac:dyDescent="0.2">
      <c r="P839"/>
    </row>
    <row r="840" spans="16:16" x14ac:dyDescent="0.2">
      <c r="P840"/>
    </row>
    <row r="841" spans="16:16" x14ac:dyDescent="0.2">
      <c r="P841"/>
    </row>
    <row r="842" spans="16:16" x14ac:dyDescent="0.2">
      <c r="P842"/>
    </row>
    <row r="843" spans="16:16" x14ac:dyDescent="0.2">
      <c r="P843"/>
    </row>
    <row r="844" spans="16:16" x14ac:dyDescent="0.2">
      <c r="P844"/>
    </row>
    <row r="845" spans="16:16" x14ac:dyDescent="0.2">
      <c r="P845"/>
    </row>
    <row r="846" spans="16:16" x14ac:dyDescent="0.2">
      <c r="P846"/>
    </row>
    <row r="847" spans="16:16" x14ac:dyDescent="0.2">
      <c r="P847"/>
    </row>
    <row r="848" spans="16:16" x14ac:dyDescent="0.2">
      <c r="P848"/>
    </row>
    <row r="849" spans="16:16" x14ac:dyDescent="0.2">
      <c r="P849"/>
    </row>
    <row r="850" spans="16:16" x14ac:dyDescent="0.2">
      <c r="P850"/>
    </row>
    <row r="851" spans="16:16" x14ac:dyDescent="0.2">
      <c r="P851"/>
    </row>
    <row r="852" spans="16:16" x14ac:dyDescent="0.2">
      <c r="P852"/>
    </row>
    <row r="853" spans="16:16" x14ac:dyDescent="0.2">
      <c r="P853"/>
    </row>
    <row r="854" spans="16:16" x14ac:dyDescent="0.2">
      <c r="P854"/>
    </row>
    <row r="855" spans="16:16" x14ac:dyDescent="0.2">
      <c r="P855"/>
    </row>
    <row r="856" spans="16:16" x14ac:dyDescent="0.2">
      <c r="P856"/>
    </row>
    <row r="857" spans="16:16" x14ac:dyDescent="0.2">
      <c r="P857"/>
    </row>
    <row r="858" spans="16:16" x14ac:dyDescent="0.2">
      <c r="P858"/>
    </row>
    <row r="859" spans="16:16" x14ac:dyDescent="0.2">
      <c r="P859"/>
    </row>
    <row r="860" spans="16:16" x14ac:dyDescent="0.2">
      <c r="P860"/>
    </row>
    <row r="861" spans="16:16" x14ac:dyDescent="0.2">
      <c r="P861"/>
    </row>
    <row r="862" spans="16:16" x14ac:dyDescent="0.2">
      <c r="P862"/>
    </row>
    <row r="863" spans="16:16" x14ac:dyDescent="0.2">
      <c r="P863"/>
    </row>
    <row r="864" spans="16:16" x14ac:dyDescent="0.2">
      <c r="P864"/>
    </row>
    <row r="865" spans="16:16" x14ac:dyDescent="0.2">
      <c r="P865"/>
    </row>
    <row r="866" spans="16:16" x14ac:dyDescent="0.2">
      <c r="P866"/>
    </row>
    <row r="867" spans="16:16" x14ac:dyDescent="0.2">
      <c r="P867"/>
    </row>
    <row r="868" spans="16:16" x14ac:dyDescent="0.2">
      <c r="P868"/>
    </row>
    <row r="869" spans="16:16" x14ac:dyDescent="0.2">
      <c r="P869"/>
    </row>
    <row r="870" spans="16:16" x14ac:dyDescent="0.2">
      <c r="P870"/>
    </row>
    <row r="871" spans="16:16" x14ac:dyDescent="0.2">
      <c r="P871"/>
    </row>
    <row r="872" spans="16:16" x14ac:dyDescent="0.2">
      <c r="P872"/>
    </row>
    <row r="873" spans="16:16" x14ac:dyDescent="0.2">
      <c r="P873"/>
    </row>
    <row r="874" spans="16:16" x14ac:dyDescent="0.2">
      <c r="P874"/>
    </row>
    <row r="875" spans="16:16" x14ac:dyDescent="0.2">
      <c r="P875"/>
    </row>
    <row r="876" spans="16:16" x14ac:dyDescent="0.2">
      <c r="P876"/>
    </row>
    <row r="877" spans="16:16" x14ac:dyDescent="0.2">
      <c r="P877"/>
    </row>
    <row r="878" spans="16:16" x14ac:dyDescent="0.2">
      <c r="P878"/>
    </row>
    <row r="879" spans="16:16" x14ac:dyDescent="0.2">
      <c r="P879"/>
    </row>
    <row r="880" spans="16:16" x14ac:dyDescent="0.2">
      <c r="P880"/>
    </row>
    <row r="881" spans="16:16" x14ac:dyDescent="0.2">
      <c r="P881"/>
    </row>
    <row r="882" spans="16:16" x14ac:dyDescent="0.2">
      <c r="P882"/>
    </row>
    <row r="883" spans="16:16" x14ac:dyDescent="0.2">
      <c r="P883"/>
    </row>
    <row r="884" spans="16:16" x14ac:dyDescent="0.2">
      <c r="P884"/>
    </row>
    <row r="885" spans="16:16" x14ac:dyDescent="0.2">
      <c r="P885"/>
    </row>
    <row r="886" spans="16:16" x14ac:dyDescent="0.2">
      <c r="P886"/>
    </row>
    <row r="887" spans="16:16" x14ac:dyDescent="0.2">
      <c r="P887"/>
    </row>
    <row r="888" spans="16:16" x14ac:dyDescent="0.2">
      <c r="P888"/>
    </row>
    <row r="889" spans="16:16" x14ac:dyDescent="0.2">
      <c r="P889"/>
    </row>
    <row r="890" spans="16:16" x14ac:dyDescent="0.2">
      <c r="P890"/>
    </row>
    <row r="891" spans="16:16" x14ac:dyDescent="0.2">
      <c r="P891"/>
    </row>
    <row r="892" spans="16:16" x14ac:dyDescent="0.2">
      <c r="P892"/>
    </row>
    <row r="893" spans="16:16" x14ac:dyDescent="0.2">
      <c r="P893"/>
    </row>
    <row r="894" spans="16:16" x14ac:dyDescent="0.2">
      <c r="P894"/>
    </row>
    <row r="895" spans="16:16" x14ac:dyDescent="0.2">
      <c r="P895"/>
    </row>
    <row r="896" spans="16:16" x14ac:dyDescent="0.2">
      <c r="P896"/>
    </row>
    <row r="897" spans="16:16" x14ac:dyDescent="0.2">
      <c r="P897"/>
    </row>
    <row r="898" spans="16:16" x14ac:dyDescent="0.2">
      <c r="P898"/>
    </row>
    <row r="899" spans="16:16" x14ac:dyDescent="0.2">
      <c r="P899"/>
    </row>
    <row r="900" spans="16:16" x14ac:dyDescent="0.2">
      <c r="P900"/>
    </row>
    <row r="901" spans="16:16" x14ac:dyDescent="0.2">
      <c r="P901"/>
    </row>
    <row r="902" spans="16:16" x14ac:dyDescent="0.2">
      <c r="P902"/>
    </row>
    <row r="903" spans="16:16" x14ac:dyDescent="0.2">
      <c r="P903"/>
    </row>
    <row r="904" spans="16:16" x14ac:dyDescent="0.2">
      <c r="P904"/>
    </row>
    <row r="905" spans="16:16" x14ac:dyDescent="0.2">
      <c r="P905"/>
    </row>
    <row r="906" spans="16:16" x14ac:dyDescent="0.2">
      <c r="P906"/>
    </row>
    <row r="907" spans="16:16" x14ac:dyDescent="0.2">
      <c r="P907"/>
    </row>
    <row r="908" spans="16:16" x14ac:dyDescent="0.2">
      <c r="P908"/>
    </row>
    <row r="909" spans="16:16" x14ac:dyDescent="0.2">
      <c r="P909"/>
    </row>
    <row r="910" spans="16:16" x14ac:dyDescent="0.2">
      <c r="P910"/>
    </row>
    <row r="911" spans="16:16" x14ac:dyDescent="0.2">
      <c r="P911"/>
    </row>
    <row r="912" spans="16:16" x14ac:dyDescent="0.2">
      <c r="P912"/>
    </row>
    <row r="913" spans="16:16" x14ac:dyDescent="0.2">
      <c r="P913"/>
    </row>
    <row r="914" spans="16:16" x14ac:dyDescent="0.2">
      <c r="P914"/>
    </row>
    <row r="915" spans="16:16" x14ac:dyDescent="0.2">
      <c r="P915"/>
    </row>
    <row r="916" spans="16:16" x14ac:dyDescent="0.2">
      <c r="P916"/>
    </row>
    <row r="917" spans="16:16" x14ac:dyDescent="0.2">
      <c r="P917"/>
    </row>
    <row r="918" spans="16:16" x14ac:dyDescent="0.2">
      <c r="P918"/>
    </row>
    <row r="919" spans="16:16" x14ac:dyDescent="0.2">
      <c r="P919"/>
    </row>
    <row r="920" spans="16:16" x14ac:dyDescent="0.2">
      <c r="P920"/>
    </row>
    <row r="921" spans="16:16" x14ac:dyDescent="0.2">
      <c r="P921"/>
    </row>
    <row r="922" spans="16:16" x14ac:dyDescent="0.2">
      <c r="P922"/>
    </row>
    <row r="923" spans="16:16" x14ac:dyDescent="0.2">
      <c r="P923"/>
    </row>
    <row r="924" spans="16:16" x14ac:dyDescent="0.2">
      <c r="P924"/>
    </row>
    <row r="925" spans="16:16" x14ac:dyDescent="0.2">
      <c r="P925"/>
    </row>
    <row r="926" spans="16:16" x14ac:dyDescent="0.2">
      <c r="P926"/>
    </row>
    <row r="927" spans="16:16" x14ac:dyDescent="0.2">
      <c r="P927"/>
    </row>
    <row r="928" spans="16:16" x14ac:dyDescent="0.2">
      <c r="P928"/>
    </row>
    <row r="929" spans="16:16" x14ac:dyDescent="0.2">
      <c r="P929"/>
    </row>
    <row r="930" spans="16:16" x14ac:dyDescent="0.2">
      <c r="P930"/>
    </row>
    <row r="931" spans="16:16" x14ac:dyDescent="0.2">
      <c r="P931"/>
    </row>
    <row r="932" spans="16:16" x14ac:dyDescent="0.2">
      <c r="P932"/>
    </row>
    <row r="933" spans="16:16" x14ac:dyDescent="0.2">
      <c r="P933"/>
    </row>
    <row r="934" spans="16:16" x14ac:dyDescent="0.2">
      <c r="P934"/>
    </row>
    <row r="935" spans="16:16" x14ac:dyDescent="0.2">
      <c r="P935"/>
    </row>
    <row r="936" spans="16:16" x14ac:dyDescent="0.2">
      <c r="P936"/>
    </row>
    <row r="937" spans="16:16" x14ac:dyDescent="0.2">
      <c r="P937"/>
    </row>
    <row r="938" spans="16:16" x14ac:dyDescent="0.2">
      <c r="P938"/>
    </row>
    <row r="939" spans="16:16" x14ac:dyDescent="0.2">
      <c r="P939"/>
    </row>
    <row r="940" spans="16:16" x14ac:dyDescent="0.2">
      <c r="P940"/>
    </row>
    <row r="941" spans="16:16" x14ac:dyDescent="0.2">
      <c r="P941"/>
    </row>
    <row r="942" spans="16:16" x14ac:dyDescent="0.2">
      <c r="P942"/>
    </row>
    <row r="943" spans="16:16" x14ac:dyDescent="0.2">
      <c r="P943"/>
    </row>
    <row r="944" spans="16:16" x14ac:dyDescent="0.2">
      <c r="P944"/>
    </row>
    <row r="945" spans="16:16" x14ac:dyDescent="0.2">
      <c r="P945"/>
    </row>
    <row r="946" spans="16:16" x14ac:dyDescent="0.2">
      <c r="P946"/>
    </row>
    <row r="947" spans="16:16" x14ac:dyDescent="0.2">
      <c r="P947"/>
    </row>
    <row r="948" spans="16:16" x14ac:dyDescent="0.2">
      <c r="P948"/>
    </row>
    <row r="949" spans="16:16" x14ac:dyDescent="0.2">
      <c r="P949"/>
    </row>
    <row r="950" spans="16:16" x14ac:dyDescent="0.2">
      <c r="P950"/>
    </row>
    <row r="951" spans="16:16" x14ac:dyDescent="0.2">
      <c r="P951"/>
    </row>
    <row r="952" spans="16:16" x14ac:dyDescent="0.2">
      <c r="P952"/>
    </row>
    <row r="953" spans="16:16" x14ac:dyDescent="0.2">
      <c r="P953"/>
    </row>
    <row r="954" spans="16:16" x14ac:dyDescent="0.2">
      <c r="P954"/>
    </row>
    <row r="955" spans="16:16" x14ac:dyDescent="0.2">
      <c r="P955"/>
    </row>
    <row r="956" spans="16:16" x14ac:dyDescent="0.2">
      <c r="P956"/>
    </row>
    <row r="957" spans="16:16" x14ac:dyDescent="0.2">
      <c r="P957"/>
    </row>
    <row r="958" spans="16:16" x14ac:dyDescent="0.2">
      <c r="P958"/>
    </row>
    <row r="959" spans="16:16" x14ac:dyDescent="0.2">
      <c r="P959"/>
    </row>
    <row r="960" spans="16:16" x14ac:dyDescent="0.2">
      <c r="P960"/>
    </row>
    <row r="961" spans="16:16" x14ac:dyDescent="0.2">
      <c r="P961"/>
    </row>
    <row r="962" spans="16:16" x14ac:dyDescent="0.2">
      <c r="P962"/>
    </row>
    <row r="963" spans="16:16" x14ac:dyDescent="0.2">
      <c r="P963"/>
    </row>
    <row r="964" spans="16:16" x14ac:dyDescent="0.2">
      <c r="P964"/>
    </row>
    <row r="965" spans="16:16" x14ac:dyDescent="0.2">
      <c r="P965"/>
    </row>
    <row r="966" spans="16:16" x14ac:dyDescent="0.2">
      <c r="P966"/>
    </row>
    <row r="967" spans="16:16" x14ac:dyDescent="0.2">
      <c r="P967"/>
    </row>
    <row r="968" spans="16:16" x14ac:dyDescent="0.2">
      <c r="P968"/>
    </row>
    <row r="969" spans="16:16" x14ac:dyDescent="0.2">
      <c r="P969"/>
    </row>
    <row r="970" spans="16:16" x14ac:dyDescent="0.2">
      <c r="P970"/>
    </row>
    <row r="971" spans="16:16" x14ac:dyDescent="0.2">
      <c r="P971"/>
    </row>
    <row r="972" spans="16:16" x14ac:dyDescent="0.2">
      <c r="P972"/>
    </row>
    <row r="973" spans="16:16" x14ac:dyDescent="0.2">
      <c r="P973"/>
    </row>
    <row r="974" spans="16:16" x14ac:dyDescent="0.2">
      <c r="P974"/>
    </row>
    <row r="975" spans="16:16" x14ac:dyDescent="0.2">
      <c r="P975"/>
    </row>
    <row r="976" spans="16:16" x14ac:dyDescent="0.2">
      <c r="P976"/>
    </row>
    <row r="977" spans="16:16" x14ac:dyDescent="0.2">
      <c r="P977"/>
    </row>
    <row r="978" spans="16:16" x14ac:dyDescent="0.2">
      <c r="P978"/>
    </row>
    <row r="979" spans="16:16" x14ac:dyDescent="0.2">
      <c r="P979"/>
    </row>
    <row r="980" spans="16:16" x14ac:dyDescent="0.2">
      <c r="P980"/>
    </row>
    <row r="981" spans="16:16" x14ac:dyDescent="0.2">
      <c r="P981"/>
    </row>
    <row r="982" spans="16:16" x14ac:dyDescent="0.2">
      <c r="P982"/>
    </row>
    <row r="983" spans="16:16" x14ac:dyDescent="0.2">
      <c r="P983"/>
    </row>
    <row r="984" spans="16:16" x14ac:dyDescent="0.2">
      <c r="P984"/>
    </row>
    <row r="985" spans="16:16" x14ac:dyDescent="0.2">
      <c r="P985"/>
    </row>
    <row r="986" spans="16:16" x14ac:dyDescent="0.2">
      <c r="P986"/>
    </row>
    <row r="987" spans="16:16" x14ac:dyDescent="0.2">
      <c r="P987"/>
    </row>
    <row r="988" spans="16:16" x14ac:dyDescent="0.2">
      <c r="P988"/>
    </row>
    <row r="989" spans="16:16" x14ac:dyDescent="0.2">
      <c r="P989"/>
    </row>
    <row r="990" spans="16:16" x14ac:dyDescent="0.2">
      <c r="P990"/>
    </row>
    <row r="991" spans="16:16" x14ac:dyDescent="0.2">
      <c r="P991"/>
    </row>
    <row r="992" spans="16:16" x14ac:dyDescent="0.2">
      <c r="P992"/>
    </row>
    <row r="993" spans="16:16" x14ac:dyDescent="0.2">
      <c r="P993"/>
    </row>
    <row r="994" spans="16:16" x14ac:dyDescent="0.2">
      <c r="P994"/>
    </row>
    <row r="995" spans="16:16" x14ac:dyDescent="0.2">
      <c r="P995"/>
    </row>
    <row r="996" spans="16:16" x14ac:dyDescent="0.2">
      <c r="P996"/>
    </row>
    <row r="997" spans="16:16" x14ac:dyDescent="0.2">
      <c r="P997"/>
    </row>
    <row r="998" spans="16:16" x14ac:dyDescent="0.2">
      <c r="P998"/>
    </row>
    <row r="999" spans="16:16" x14ac:dyDescent="0.2">
      <c r="P999"/>
    </row>
    <row r="1000" spans="16:16" x14ac:dyDescent="0.2">
      <c r="P1000"/>
    </row>
    <row r="1001" spans="16:16" x14ac:dyDescent="0.2">
      <c r="P1001"/>
    </row>
    <row r="1002" spans="16:16" x14ac:dyDescent="0.2">
      <c r="P1002"/>
    </row>
    <row r="1003" spans="16:16" x14ac:dyDescent="0.2">
      <c r="P1003"/>
    </row>
    <row r="1004" spans="16:16" x14ac:dyDescent="0.2">
      <c r="P1004"/>
    </row>
    <row r="1005" spans="16:16" x14ac:dyDescent="0.2">
      <c r="P1005"/>
    </row>
    <row r="1006" spans="16:16" x14ac:dyDescent="0.2">
      <c r="P1006"/>
    </row>
    <row r="1007" spans="16:16" x14ac:dyDescent="0.2">
      <c r="P1007"/>
    </row>
    <row r="1008" spans="16:16" x14ac:dyDescent="0.2">
      <c r="P1008"/>
    </row>
    <row r="1009" spans="16:16" x14ac:dyDescent="0.2">
      <c r="P1009"/>
    </row>
    <row r="1010" spans="16:16" x14ac:dyDescent="0.2">
      <c r="P1010"/>
    </row>
    <row r="1011" spans="16:16" x14ac:dyDescent="0.2">
      <c r="P1011"/>
    </row>
    <row r="1012" spans="16:16" x14ac:dyDescent="0.2">
      <c r="P1012"/>
    </row>
    <row r="1013" spans="16:16" x14ac:dyDescent="0.2">
      <c r="P1013"/>
    </row>
    <row r="1014" spans="16:16" x14ac:dyDescent="0.2">
      <c r="P1014"/>
    </row>
    <row r="1015" spans="16:16" x14ac:dyDescent="0.2">
      <c r="P1015"/>
    </row>
    <row r="1016" spans="16:16" x14ac:dyDescent="0.2">
      <c r="P1016"/>
    </row>
    <row r="1017" spans="16:16" x14ac:dyDescent="0.2">
      <c r="P1017"/>
    </row>
    <row r="1018" spans="16:16" x14ac:dyDescent="0.2">
      <c r="P1018"/>
    </row>
    <row r="1019" spans="16:16" x14ac:dyDescent="0.2">
      <c r="P1019"/>
    </row>
    <row r="1020" spans="16:16" x14ac:dyDescent="0.2">
      <c r="P1020"/>
    </row>
    <row r="1021" spans="16:16" x14ac:dyDescent="0.2">
      <c r="P1021"/>
    </row>
    <row r="1022" spans="16:16" x14ac:dyDescent="0.2">
      <c r="P1022"/>
    </row>
    <row r="1023" spans="16:16" x14ac:dyDescent="0.2">
      <c r="P1023"/>
    </row>
    <row r="1024" spans="16:16" x14ac:dyDescent="0.2">
      <c r="P1024"/>
    </row>
    <row r="1025" spans="16:16" x14ac:dyDescent="0.2">
      <c r="P1025"/>
    </row>
    <row r="1026" spans="16:16" x14ac:dyDescent="0.2">
      <c r="P1026"/>
    </row>
    <row r="1027" spans="16:16" x14ac:dyDescent="0.2">
      <c r="P1027"/>
    </row>
    <row r="1028" spans="16:16" x14ac:dyDescent="0.2">
      <c r="P1028"/>
    </row>
    <row r="1029" spans="16:16" x14ac:dyDescent="0.2">
      <c r="P1029"/>
    </row>
    <row r="1030" spans="16:16" x14ac:dyDescent="0.2">
      <c r="P1030"/>
    </row>
    <row r="1031" spans="16:16" x14ac:dyDescent="0.2">
      <c r="P1031"/>
    </row>
    <row r="1032" spans="16:16" x14ac:dyDescent="0.2">
      <c r="P1032"/>
    </row>
    <row r="1033" spans="16:16" x14ac:dyDescent="0.2">
      <c r="P1033"/>
    </row>
    <row r="1034" spans="16:16" x14ac:dyDescent="0.2">
      <c r="P1034"/>
    </row>
    <row r="1035" spans="16:16" x14ac:dyDescent="0.2">
      <c r="P1035"/>
    </row>
    <row r="1036" spans="16:16" x14ac:dyDescent="0.2">
      <c r="P1036"/>
    </row>
    <row r="1037" spans="16:16" x14ac:dyDescent="0.2">
      <c r="P1037"/>
    </row>
    <row r="1038" spans="16:16" x14ac:dyDescent="0.2">
      <c r="P1038"/>
    </row>
    <row r="1039" spans="16:16" x14ac:dyDescent="0.2">
      <c r="P1039"/>
    </row>
    <row r="1040" spans="16:16" x14ac:dyDescent="0.2">
      <c r="P1040"/>
    </row>
    <row r="1041" spans="16:16" x14ac:dyDescent="0.2">
      <c r="P1041"/>
    </row>
    <row r="1042" spans="16:16" x14ac:dyDescent="0.2">
      <c r="P1042"/>
    </row>
    <row r="1043" spans="16:16" x14ac:dyDescent="0.2">
      <c r="P1043"/>
    </row>
    <row r="1044" spans="16:16" x14ac:dyDescent="0.2">
      <c r="P1044"/>
    </row>
    <row r="1045" spans="16:16" x14ac:dyDescent="0.2">
      <c r="P1045"/>
    </row>
    <row r="1046" spans="16:16" x14ac:dyDescent="0.2">
      <c r="P1046"/>
    </row>
    <row r="1047" spans="16:16" x14ac:dyDescent="0.2">
      <c r="P1047"/>
    </row>
    <row r="1048" spans="16:16" x14ac:dyDescent="0.2">
      <c r="P1048"/>
    </row>
    <row r="1049" spans="16:16" x14ac:dyDescent="0.2">
      <c r="P1049"/>
    </row>
    <row r="1050" spans="16:16" x14ac:dyDescent="0.2">
      <c r="P1050"/>
    </row>
    <row r="1051" spans="16:16" x14ac:dyDescent="0.2">
      <c r="P1051"/>
    </row>
    <row r="1052" spans="16:16" x14ac:dyDescent="0.2">
      <c r="P1052"/>
    </row>
    <row r="1053" spans="16:16" x14ac:dyDescent="0.2">
      <c r="P1053"/>
    </row>
    <row r="1054" spans="16:16" x14ac:dyDescent="0.2">
      <c r="P1054"/>
    </row>
    <row r="1055" spans="16:16" x14ac:dyDescent="0.2">
      <c r="P1055"/>
    </row>
    <row r="1056" spans="16:16" x14ac:dyDescent="0.2">
      <c r="P1056"/>
    </row>
    <row r="1057" spans="16:16" x14ac:dyDescent="0.2">
      <c r="P1057"/>
    </row>
    <row r="1058" spans="16:16" x14ac:dyDescent="0.2">
      <c r="P1058"/>
    </row>
    <row r="1059" spans="16:16" x14ac:dyDescent="0.2">
      <c r="P1059"/>
    </row>
    <row r="1060" spans="16:16" x14ac:dyDescent="0.2">
      <c r="P1060"/>
    </row>
    <row r="1061" spans="16:16" x14ac:dyDescent="0.2">
      <c r="P1061"/>
    </row>
    <row r="1062" spans="16:16" x14ac:dyDescent="0.2">
      <c r="P1062"/>
    </row>
    <row r="1063" spans="16:16" x14ac:dyDescent="0.2">
      <c r="P1063"/>
    </row>
    <row r="1064" spans="16:16" x14ac:dyDescent="0.2">
      <c r="P1064"/>
    </row>
    <row r="1065" spans="16:16" x14ac:dyDescent="0.2">
      <c r="P1065"/>
    </row>
    <row r="1066" spans="16:16" x14ac:dyDescent="0.2">
      <c r="P1066"/>
    </row>
    <row r="1067" spans="16:16" x14ac:dyDescent="0.2">
      <c r="P1067"/>
    </row>
    <row r="1068" spans="16:16" x14ac:dyDescent="0.2">
      <c r="P1068"/>
    </row>
    <row r="1069" spans="16:16" x14ac:dyDescent="0.2">
      <c r="P1069"/>
    </row>
    <row r="1070" spans="16:16" x14ac:dyDescent="0.2">
      <c r="P1070"/>
    </row>
    <row r="1071" spans="16:16" x14ac:dyDescent="0.2">
      <c r="P1071"/>
    </row>
    <row r="1072" spans="16:16" x14ac:dyDescent="0.2">
      <c r="P1072"/>
    </row>
    <row r="1073" spans="16:16" x14ac:dyDescent="0.2">
      <c r="P1073"/>
    </row>
    <row r="1074" spans="16:16" x14ac:dyDescent="0.2">
      <c r="P1074"/>
    </row>
    <row r="1075" spans="16:16" x14ac:dyDescent="0.2">
      <c r="P1075"/>
    </row>
    <row r="1076" spans="16:16" x14ac:dyDescent="0.2">
      <c r="P1076"/>
    </row>
    <row r="1077" spans="16:16" x14ac:dyDescent="0.2">
      <c r="P1077"/>
    </row>
    <row r="1078" spans="16:16" x14ac:dyDescent="0.2">
      <c r="P1078"/>
    </row>
    <row r="1079" spans="16:16" x14ac:dyDescent="0.2">
      <c r="P1079"/>
    </row>
    <row r="1080" spans="16:16" x14ac:dyDescent="0.2">
      <c r="P1080"/>
    </row>
    <row r="1081" spans="16:16" x14ac:dyDescent="0.2">
      <c r="P1081"/>
    </row>
    <row r="1082" spans="16:16" x14ac:dyDescent="0.2">
      <c r="P1082"/>
    </row>
    <row r="1083" spans="16:16" x14ac:dyDescent="0.2">
      <c r="P1083"/>
    </row>
    <row r="1084" spans="16:16" x14ac:dyDescent="0.2">
      <c r="P1084"/>
    </row>
    <row r="1085" spans="16:16" x14ac:dyDescent="0.2">
      <c r="P1085"/>
    </row>
    <row r="1086" spans="16:16" x14ac:dyDescent="0.2">
      <c r="P1086"/>
    </row>
    <row r="1087" spans="16:16" x14ac:dyDescent="0.2">
      <c r="P1087"/>
    </row>
    <row r="1088" spans="16:16" x14ac:dyDescent="0.2">
      <c r="P1088"/>
    </row>
    <row r="1089" spans="16:16" x14ac:dyDescent="0.2">
      <c r="P1089"/>
    </row>
    <row r="1090" spans="16:16" x14ac:dyDescent="0.2">
      <c r="P1090"/>
    </row>
    <row r="1091" spans="16:16" x14ac:dyDescent="0.2">
      <c r="P1091"/>
    </row>
    <row r="1092" spans="16:16" x14ac:dyDescent="0.2">
      <c r="P1092"/>
    </row>
    <row r="1093" spans="16:16" x14ac:dyDescent="0.2">
      <c r="P1093"/>
    </row>
    <row r="1094" spans="16:16" x14ac:dyDescent="0.2">
      <c r="P1094"/>
    </row>
    <row r="1095" spans="16:16" x14ac:dyDescent="0.2">
      <c r="P1095"/>
    </row>
    <row r="1096" spans="16:16" x14ac:dyDescent="0.2">
      <c r="P1096"/>
    </row>
    <row r="1097" spans="16:16" x14ac:dyDescent="0.2">
      <c r="P1097"/>
    </row>
    <row r="1098" spans="16:16" x14ac:dyDescent="0.2">
      <c r="P1098"/>
    </row>
    <row r="1099" spans="16:16" x14ac:dyDescent="0.2">
      <c r="P1099"/>
    </row>
    <row r="1100" spans="16:16" x14ac:dyDescent="0.2">
      <c r="P1100"/>
    </row>
    <row r="1101" spans="16:16" x14ac:dyDescent="0.2">
      <c r="P1101"/>
    </row>
    <row r="1102" spans="16:16" x14ac:dyDescent="0.2">
      <c r="P1102"/>
    </row>
    <row r="1103" spans="16:16" x14ac:dyDescent="0.2">
      <c r="P1103"/>
    </row>
    <row r="1104" spans="16:16" x14ac:dyDescent="0.2">
      <c r="P1104"/>
    </row>
    <row r="1105" spans="16:16" x14ac:dyDescent="0.2">
      <c r="P1105"/>
    </row>
    <row r="1106" spans="16:16" x14ac:dyDescent="0.2">
      <c r="P1106"/>
    </row>
    <row r="1107" spans="16:16" x14ac:dyDescent="0.2">
      <c r="P1107"/>
    </row>
    <row r="1108" spans="16:16" x14ac:dyDescent="0.2">
      <c r="P1108"/>
    </row>
    <row r="1109" spans="16:16" x14ac:dyDescent="0.2">
      <c r="P1109"/>
    </row>
    <row r="1110" spans="16:16" x14ac:dyDescent="0.2">
      <c r="P1110"/>
    </row>
    <row r="1111" spans="16:16" x14ac:dyDescent="0.2">
      <c r="P1111"/>
    </row>
    <row r="1112" spans="16:16" x14ac:dyDescent="0.2">
      <c r="P1112"/>
    </row>
    <row r="1113" spans="16:16" x14ac:dyDescent="0.2">
      <c r="P1113"/>
    </row>
    <row r="1114" spans="16:16" x14ac:dyDescent="0.2">
      <c r="P1114"/>
    </row>
    <row r="1115" spans="16:16" x14ac:dyDescent="0.2">
      <c r="P1115"/>
    </row>
    <row r="1116" spans="16:16" x14ac:dyDescent="0.2">
      <c r="P1116"/>
    </row>
    <row r="1117" spans="16:16" x14ac:dyDescent="0.2">
      <c r="P1117"/>
    </row>
    <row r="1118" spans="16:16" x14ac:dyDescent="0.2">
      <c r="P1118"/>
    </row>
    <row r="1119" spans="16:16" x14ac:dyDescent="0.2">
      <c r="P1119"/>
    </row>
    <row r="1120" spans="16:16" x14ac:dyDescent="0.2">
      <c r="P1120"/>
    </row>
    <row r="1121" spans="16:16" x14ac:dyDescent="0.2">
      <c r="P1121"/>
    </row>
    <row r="1122" spans="16:16" x14ac:dyDescent="0.2">
      <c r="P1122"/>
    </row>
    <row r="1123" spans="16:16" x14ac:dyDescent="0.2">
      <c r="P1123"/>
    </row>
    <row r="1124" spans="16:16" x14ac:dyDescent="0.2">
      <c r="P1124"/>
    </row>
    <row r="1125" spans="16:16" x14ac:dyDescent="0.2">
      <c r="P1125"/>
    </row>
    <row r="1126" spans="16:16" x14ac:dyDescent="0.2">
      <c r="P1126"/>
    </row>
    <row r="1127" spans="16:16" x14ac:dyDescent="0.2">
      <c r="P1127"/>
    </row>
    <row r="1128" spans="16:16" x14ac:dyDescent="0.2">
      <c r="P1128"/>
    </row>
    <row r="1129" spans="16:16" x14ac:dyDescent="0.2">
      <c r="P1129"/>
    </row>
    <row r="1130" spans="16:16" x14ac:dyDescent="0.2">
      <c r="P1130"/>
    </row>
    <row r="1131" spans="16:16" x14ac:dyDescent="0.2">
      <c r="P1131"/>
    </row>
    <row r="1132" spans="16:16" x14ac:dyDescent="0.2">
      <c r="P1132"/>
    </row>
    <row r="1133" spans="16:16" x14ac:dyDescent="0.2">
      <c r="P1133"/>
    </row>
    <row r="1134" spans="16:16" x14ac:dyDescent="0.2">
      <c r="P1134"/>
    </row>
    <row r="1135" spans="16:16" x14ac:dyDescent="0.2">
      <c r="P1135"/>
    </row>
    <row r="1136" spans="16:16" x14ac:dyDescent="0.2">
      <c r="P1136"/>
    </row>
    <row r="1137" spans="16:16" x14ac:dyDescent="0.2">
      <c r="P1137"/>
    </row>
    <row r="1138" spans="16:16" x14ac:dyDescent="0.2">
      <c r="P1138"/>
    </row>
    <row r="1139" spans="16:16" x14ac:dyDescent="0.2">
      <c r="P1139"/>
    </row>
    <row r="1140" spans="16:16" x14ac:dyDescent="0.2">
      <c r="P1140"/>
    </row>
    <row r="1141" spans="16:16" x14ac:dyDescent="0.2">
      <c r="P1141"/>
    </row>
    <row r="1142" spans="16:16" x14ac:dyDescent="0.2">
      <c r="P1142"/>
    </row>
    <row r="1143" spans="16:16" x14ac:dyDescent="0.2">
      <c r="P1143"/>
    </row>
    <row r="1144" spans="16:16" x14ac:dyDescent="0.2">
      <c r="P1144"/>
    </row>
    <row r="1145" spans="16:16" x14ac:dyDescent="0.2">
      <c r="P1145"/>
    </row>
    <row r="1146" spans="16:16" x14ac:dyDescent="0.2">
      <c r="P1146"/>
    </row>
    <row r="1147" spans="16:16" x14ac:dyDescent="0.2">
      <c r="P1147"/>
    </row>
    <row r="1148" spans="16:16" x14ac:dyDescent="0.2">
      <c r="P1148"/>
    </row>
    <row r="1149" spans="16:16" x14ac:dyDescent="0.2">
      <c r="P1149"/>
    </row>
    <row r="1150" spans="16:16" x14ac:dyDescent="0.2">
      <c r="P1150"/>
    </row>
    <row r="1151" spans="16:16" x14ac:dyDescent="0.2">
      <c r="P1151"/>
    </row>
    <row r="1152" spans="16:16" x14ac:dyDescent="0.2">
      <c r="P1152"/>
    </row>
    <row r="1153" spans="16:16" x14ac:dyDescent="0.2">
      <c r="P1153"/>
    </row>
    <row r="1154" spans="16:16" x14ac:dyDescent="0.2">
      <c r="P1154"/>
    </row>
    <row r="1155" spans="16:16" x14ac:dyDescent="0.2">
      <c r="P1155"/>
    </row>
    <row r="1156" spans="16:16" x14ac:dyDescent="0.2">
      <c r="P1156"/>
    </row>
    <row r="1157" spans="16:16" x14ac:dyDescent="0.2">
      <c r="P1157"/>
    </row>
    <row r="1158" spans="16:16" x14ac:dyDescent="0.2">
      <c r="P1158"/>
    </row>
    <row r="1159" spans="16:16" x14ac:dyDescent="0.2">
      <c r="P1159"/>
    </row>
    <row r="1160" spans="16:16" x14ac:dyDescent="0.2">
      <c r="P1160"/>
    </row>
    <row r="1161" spans="16:16" x14ac:dyDescent="0.2">
      <c r="P1161"/>
    </row>
    <row r="1162" spans="16:16" x14ac:dyDescent="0.2">
      <c r="P1162"/>
    </row>
    <row r="1163" spans="16:16" x14ac:dyDescent="0.2">
      <c r="P1163"/>
    </row>
    <row r="1164" spans="16:16" x14ac:dyDescent="0.2">
      <c r="P1164"/>
    </row>
    <row r="1165" spans="16:16" x14ac:dyDescent="0.2">
      <c r="P1165"/>
    </row>
    <row r="1166" spans="16:16" x14ac:dyDescent="0.2">
      <c r="P1166"/>
    </row>
    <row r="1167" spans="16:16" x14ac:dyDescent="0.2">
      <c r="P1167"/>
    </row>
    <row r="1168" spans="16:16" x14ac:dyDescent="0.2">
      <c r="P1168"/>
    </row>
    <row r="1169" spans="16:16" x14ac:dyDescent="0.2">
      <c r="P1169"/>
    </row>
    <row r="1170" spans="16:16" x14ac:dyDescent="0.2">
      <c r="P1170"/>
    </row>
    <row r="1171" spans="16:16" x14ac:dyDescent="0.2">
      <c r="P1171"/>
    </row>
    <row r="1172" spans="16:16" x14ac:dyDescent="0.2">
      <c r="P1172"/>
    </row>
    <row r="1173" spans="16:16" x14ac:dyDescent="0.2">
      <c r="P1173"/>
    </row>
    <row r="1174" spans="16:16" x14ac:dyDescent="0.2">
      <c r="P1174"/>
    </row>
    <row r="1175" spans="16:16" x14ac:dyDescent="0.2">
      <c r="P1175"/>
    </row>
    <row r="1176" spans="16:16" x14ac:dyDescent="0.2">
      <c r="P1176"/>
    </row>
    <row r="1177" spans="16:16" x14ac:dyDescent="0.2">
      <c r="P1177"/>
    </row>
    <row r="1178" spans="16:16" x14ac:dyDescent="0.2">
      <c r="P1178"/>
    </row>
    <row r="1179" spans="16:16" x14ac:dyDescent="0.2">
      <c r="P1179"/>
    </row>
    <row r="1180" spans="16:16" x14ac:dyDescent="0.2">
      <c r="P1180"/>
    </row>
    <row r="1181" spans="16:16" x14ac:dyDescent="0.2">
      <c r="P1181"/>
    </row>
    <row r="1182" spans="16:16" x14ac:dyDescent="0.2">
      <c r="P1182"/>
    </row>
    <row r="1183" spans="16:16" x14ac:dyDescent="0.2">
      <c r="P1183"/>
    </row>
    <row r="1184" spans="16:16" x14ac:dyDescent="0.2">
      <c r="P1184"/>
    </row>
    <row r="1185" spans="16:16" x14ac:dyDescent="0.2">
      <c r="P1185"/>
    </row>
    <row r="1186" spans="16:16" x14ac:dyDescent="0.2">
      <c r="P1186"/>
    </row>
    <row r="1187" spans="16:16" x14ac:dyDescent="0.2">
      <c r="P1187"/>
    </row>
    <row r="1188" spans="16:16" x14ac:dyDescent="0.2">
      <c r="P1188"/>
    </row>
    <row r="1189" spans="16:16" x14ac:dyDescent="0.2">
      <c r="P1189"/>
    </row>
    <row r="1190" spans="16:16" x14ac:dyDescent="0.2">
      <c r="P1190"/>
    </row>
    <row r="1191" spans="16:16" x14ac:dyDescent="0.2">
      <c r="P1191"/>
    </row>
    <row r="1192" spans="16:16" x14ac:dyDescent="0.2">
      <c r="P1192"/>
    </row>
    <row r="1193" spans="16:16" x14ac:dyDescent="0.2">
      <c r="P1193"/>
    </row>
    <row r="1194" spans="16:16" x14ac:dyDescent="0.2">
      <c r="P1194"/>
    </row>
    <row r="1195" spans="16:16" x14ac:dyDescent="0.2">
      <c r="P1195"/>
    </row>
    <row r="1196" spans="16:16" x14ac:dyDescent="0.2">
      <c r="P1196"/>
    </row>
    <row r="1197" spans="16:16" x14ac:dyDescent="0.2">
      <c r="P1197"/>
    </row>
    <row r="1198" spans="16:16" x14ac:dyDescent="0.2">
      <c r="P1198"/>
    </row>
    <row r="1199" spans="16:16" x14ac:dyDescent="0.2">
      <c r="P1199"/>
    </row>
    <row r="1200" spans="16:16" x14ac:dyDescent="0.2">
      <c r="P1200"/>
    </row>
    <row r="1201" spans="16:16" x14ac:dyDescent="0.2">
      <c r="P1201"/>
    </row>
    <row r="1202" spans="16:16" x14ac:dyDescent="0.2">
      <c r="P1202"/>
    </row>
    <row r="1203" spans="16:16" x14ac:dyDescent="0.2">
      <c r="P1203"/>
    </row>
    <row r="1204" spans="16:16" x14ac:dyDescent="0.2">
      <c r="P1204"/>
    </row>
    <row r="1205" spans="16:16" x14ac:dyDescent="0.2">
      <c r="P1205"/>
    </row>
    <row r="1206" spans="16:16" x14ac:dyDescent="0.2">
      <c r="P1206"/>
    </row>
    <row r="1207" spans="16:16" x14ac:dyDescent="0.2">
      <c r="P1207"/>
    </row>
    <row r="1208" spans="16:16" x14ac:dyDescent="0.2">
      <c r="P1208"/>
    </row>
    <row r="1209" spans="16:16" x14ac:dyDescent="0.2">
      <c r="P1209"/>
    </row>
    <row r="1210" spans="16:16" x14ac:dyDescent="0.2">
      <c r="P1210"/>
    </row>
    <row r="1211" spans="16:16" x14ac:dyDescent="0.2">
      <c r="P1211"/>
    </row>
    <row r="1212" spans="16:16" x14ac:dyDescent="0.2">
      <c r="P1212"/>
    </row>
    <row r="1213" spans="16:16" x14ac:dyDescent="0.2">
      <c r="P1213"/>
    </row>
    <row r="1214" spans="16:16" x14ac:dyDescent="0.2">
      <c r="P1214"/>
    </row>
    <row r="1215" spans="16:16" x14ac:dyDescent="0.2">
      <c r="P1215"/>
    </row>
    <row r="1216" spans="16:16" x14ac:dyDescent="0.2">
      <c r="P1216"/>
    </row>
    <row r="1217" spans="16:16" x14ac:dyDescent="0.2">
      <c r="P1217"/>
    </row>
    <row r="1218" spans="16:16" x14ac:dyDescent="0.2">
      <c r="P1218"/>
    </row>
    <row r="1219" spans="16:16" x14ac:dyDescent="0.2">
      <c r="P1219"/>
    </row>
    <row r="1220" spans="16:16" x14ac:dyDescent="0.2">
      <c r="P1220"/>
    </row>
    <row r="1221" spans="16:16" x14ac:dyDescent="0.2">
      <c r="P1221"/>
    </row>
    <row r="1222" spans="16:16" x14ac:dyDescent="0.2">
      <c r="P1222"/>
    </row>
    <row r="1223" spans="16:16" x14ac:dyDescent="0.2">
      <c r="P1223"/>
    </row>
    <row r="1224" spans="16:16" x14ac:dyDescent="0.2">
      <c r="P1224"/>
    </row>
    <row r="1225" spans="16:16" x14ac:dyDescent="0.2">
      <c r="P1225"/>
    </row>
    <row r="1226" spans="16:16" x14ac:dyDescent="0.2">
      <c r="P1226"/>
    </row>
    <row r="1227" spans="16:16" x14ac:dyDescent="0.2">
      <c r="P1227"/>
    </row>
    <row r="1228" spans="16:16" x14ac:dyDescent="0.2">
      <c r="P1228"/>
    </row>
    <row r="1229" spans="16:16" x14ac:dyDescent="0.2">
      <c r="P1229"/>
    </row>
    <row r="1230" spans="16:16" x14ac:dyDescent="0.2">
      <c r="P1230"/>
    </row>
    <row r="1231" spans="16:16" x14ac:dyDescent="0.2">
      <c r="P1231"/>
    </row>
    <row r="1232" spans="16:16" x14ac:dyDescent="0.2">
      <c r="P1232"/>
    </row>
    <row r="1233" spans="16:16" x14ac:dyDescent="0.2">
      <c r="P1233"/>
    </row>
    <row r="1234" spans="16:16" x14ac:dyDescent="0.2">
      <c r="P1234"/>
    </row>
    <row r="1235" spans="16:16" x14ac:dyDescent="0.2">
      <c r="P1235"/>
    </row>
    <row r="1236" spans="16:16" x14ac:dyDescent="0.2">
      <c r="P1236"/>
    </row>
    <row r="1237" spans="16:16" x14ac:dyDescent="0.2">
      <c r="P1237"/>
    </row>
    <row r="1238" spans="16:16" x14ac:dyDescent="0.2">
      <c r="P1238"/>
    </row>
    <row r="1239" spans="16:16" x14ac:dyDescent="0.2">
      <c r="P1239"/>
    </row>
    <row r="1240" spans="16:16" x14ac:dyDescent="0.2">
      <c r="P1240"/>
    </row>
    <row r="1241" spans="16:16" x14ac:dyDescent="0.2">
      <c r="P1241"/>
    </row>
    <row r="1242" spans="16:16" x14ac:dyDescent="0.2">
      <c r="P1242"/>
    </row>
    <row r="1243" spans="16:16" x14ac:dyDescent="0.2">
      <c r="P1243"/>
    </row>
    <row r="1244" spans="16:16" x14ac:dyDescent="0.2">
      <c r="P1244"/>
    </row>
    <row r="1245" spans="16:16" x14ac:dyDescent="0.2">
      <c r="P1245"/>
    </row>
    <row r="1246" spans="16:16" x14ac:dyDescent="0.2">
      <c r="P1246"/>
    </row>
    <row r="1247" spans="16:16" x14ac:dyDescent="0.2">
      <c r="P1247"/>
    </row>
    <row r="1248" spans="16:16" x14ac:dyDescent="0.2">
      <c r="P1248"/>
    </row>
    <row r="1249" spans="16:16" x14ac:dyDescent="0.2">
      <c r="P1249"/>
    </row>
    <row r="1250" spans="16:16" x14ac:dyDescent="0.2">
      <c r="P1250"/>
    </row>
    <row r="1251" spans="16:16" x14ac:dyDescent="0.2">
      <c r="P1251"/>
    </row>
    <row r="1252" spans="16:16" x14ac:dyDescent="0.2">
      <c r="P1252"/>
    </row>
    <row r="1253" spans="16:16" x14ac:dyDescent="0.2">
      <c r="P1253"/>
    </row>
    <row r="1254" spans="16:16" x14ac:dyDescent="0.2">
      <c r="P1254"/>
    </row>
    <row r="1255" spans="16:16" x14ac:dyDescent="0.2">
      <c r="P1255"/>
    </row>
    <row r="1256" spans="16:16" x14ac:dyDescent="0.2">
      <c r="P1256"/>
    </row>
    <row r="1257" spans="16:16" x14ac:dyDescent="0.2">
      <c r="P1257"/>
    </row>
    <row r="1258" spans="16:16" x14ac:dyDescent="0.2">
      <c r="P1258"/>
    </row>
    <row r="1259" spans="16:16" x14ac:dyDescent="0.2">
      <c r="P1259"/>
    </row>
    <row r="1260" spans="16:16" x14ac:dyDescent="0.2">
      <c r="P1260"/>
    </row>
    <row r="1261" spans="16:16" x14ac:dyDescent="0.2">
      <c r="P1261"/>
    </row>
    <row r="1262" spans="16:16" x14ac:dyDescent="0.2">
      <c r="P1262"/>
    </row>
    <row r="1263" spans="16:16" x14ac:dyDescent="0.2">
      <c r="P1263"/>
    </row>
    <row r="1264" spans="16:16" x14ac:dyDescent="0.2">
      <c r="P1264"/>
    </row>
    <row r="1265" spans="16:16" x14ac:dyDescent="0.2">
      <c r="P1265"/>
    </row>
    <row r="1266" spans="16:16" x14ac:dyDescent="0.2">
      <c r="P1266"/>
    </row>
    <row r="1267" spans="16:16" x14ac:dyDescent="0.2">
      <c r="P1267"/>
    </row>
    <row r="1268" spans="16:16" x14ac:dyDescent="0.2">
      <c r="P1268"/>
    </row>
    <row r="1269" spans="16:16" x14ac:dyDescent="0.2">
      <c r="P1269"/>
    </row>
    <row r="1270" spans="16:16" x14ac:dyDescent="0.2">
      <c r="P1270"/>
    </row>
    <row r="1271" spans="16:16" x14ac:dyDescent="0.2">
      <c r="P1271"/>
    </row>
    <row r="1272" spans="16:16" x14ac:dyDescent="0.2">
      <c r="P1272"/>
    </row>
    <row r="1273" spans="16:16" x14ac:dyDescent="0.2">
      <c r="P1273"/>
    </row>
    <row r="1274" spans="16:16" x14ac:dyDescent="0.2">
      <c r="P1274"/>
    </row>
    <row r="1275" spans="16:16" x14ac:dyDescent="0.2">
      <c r="P1275"/>
    </row>
    <row r="1276" spans="16:16" x14ac:dyDescent="0.2">
      <c r="P1276"/>
    </row>
    <row r="1277" spans="16:16" x14ac:dyDescent="0.2">
      <c r="P1277"/>
    </row>
    <row r="1278" spans="16:16" x14ac:dyDescent="0.2">
      <c r="P1278"/>
    </row>
    <row r="1279" spans="16:16" x14ac:dyDescent="0.2">
      <c r="P1279"/>
    </row>
    <row r="1280" spans="16:16" x14ac:dyDescent="0.2">
      <c r="P1280"/>
    </row>
    <row r="1281" spans="16:16" x14ac:dyDescent="0.2">
      <c r="P1281"/>
    </row>
    <row r="1282" spans="16:16" x14ac:dyDescent="0.2">
      <c r="P1282"/>
    </row>
    <row r="1283" spans="16:16" x14ac:dyDescent="0.2">
      <c r="P1283"/>
    </row>
    <row r="1284" spans="16:16" x14ac:dyDescent="0.2">
      <c r="P1284"/>
    </row>
    <row r="1285" spans="16:16" x14ac:dyDescent="0.2">
      <c r="P1285"/>
    </row>
    <row r="1286" spans="16:16" x14ac:dyDescent="0.2">
      <c r="P1286"/>
    </row>
    <row r="1287" spans="16:16" x14ac:dyDescent="0.2">
      <c r="P1287"/>
    </row>
    <row r="1288" spans="16:16" x14ac:dyDescent="0.2">
      <c r="P1288"/>
    </row>
    <row r="1289" spans="16:16" x14ac:dyDescent="0.2">
      <c r="P1289"/>
    </row>
    <row r="1290" spans="16:16" x14ac:dyDescent="0.2">
      <c r="P1290"/>
    </row>
    <row r="1291" spans="16:16" x14ac:dyDescent="0.2">
      <c r="P1291"/>
    </row>
    <row r="1292" spans="16:16" x14ac:dyDescent="0.2">
      <c r="P1292"/>
    </row>
    <row r="1293" spans="16:16" x14ac:dyDescent="0.2">
      <c r="P1293"/>
    </row>
    <row r="1294" spans="16:16" x14ac:dyDescent="0.2">
      <c r="P1294"/>
    </row>
    <row r="1295" spans="16:16" x14ac:dyDescent="0.2">
      <c r="P1295"/>
    </row>
    <row r="1296" spans="16:16" x14ac:dyDescent="0.2">
      <c r="P1296"/>
    </row>
    <row r="1297" spans="16:16" x14ac:dyDescent="0.2">
      <c r="P1297"/>
    </row>
    <row r="1298" spans="16:16" x14ac:dyDescent="0.2">
      <c r="P1298"/>
    </row>
    <row r="1299" spans="16:16" x14ac:dyDescent="0.2">
      <c r="P1299"/>
    </row>
    <row r="1300" spans="16:16" x14ac:dyDescent="0.2">
      <c r="P1300"/>
    </row>
    <row r="1301" spans="16:16" x14ac:dyDescent="0.2">
      <c r="P1301"/>
    </row>
    <row r="1302" spans="16:16" x14ac:dyDescent="0.2">
      <c r="P1302"/>
    </row>
    <row r="1303" spans="16:16" x14ac:dyDescent="0.2">
      <c r="P1303"/>
    </row>
    <row r="1304" spans="16:16" x14ac:dyDescent="0.2">
      <c r="P1304"/>
    </row>
    <row r="1305" spans="16:16" x14ac:dyDescent="0.2">
      <c r="P1305"/>
    </row>
    <row r="1306" spans="16:16" x14ac:dyDescent="0.2">
      <c r="P1306"/>
    </row>
    <row r="1307" spans="16:16" x14ac:dyDescent="0.2">
      <c r="P1307"/>
    </row>
    <row r="1308" spans="16:16" x14ac:dyDescent="0.2">
      <c r="P1308"/>
    </row>
    <row r="1309" spans="16:16" x14ac:dyDescent="0.2">
      <c r="P1309"/>
    </row>
    <row r="1310" spans="16:16" x14ac:dyDescent="0.2">
      <c r="P1310"/>
    </row>
    <row r="1311" spans="16:16" x14ac:dyDescent="0.2">
      <c r="P1311"/>
    </row>
    <row r="1312" spans="16:16" x14ac:dyDescent="0.2">
      <c r="P1312"/>
    </row>
    <row r="1313" spans="16:16" x14ac:dyDescent="0.2">
      <c r="P1313"/>
    </row>
    <row r="1314" spans="16:16" x14ac:dyDescent="0.2">
      <c r="P1314"/>
    </row>
    <row r="1315" spans="16:16" x14ac:dyDescent="0.2">
      <c r="P1315"/>
    </row>
    <row r="1316" spans="16:16" x14ac:dyDescent="0.2">
      <c r="P1316"/>
    </row>
    <row r="1317" spans="16:16" x14ac:dyDescent="0.2">
      <c r="P1317"/>
    </row>
    <row r="1318" spans="16:16" x14ac:dyDescent="0.2">
      <c r="P1318"/>
    </row>
    <row r="1319" spans="16:16" x14ac:dyDescent="0.2">
      <c r="P1319"/>
    </row>
    <row r="1320" spans="16:16" x14ac:dyDescent="0.2">
      <c r="P1320"/>
    </row>
    <row r="1321" spans="16:16" x14ac:dyDescent="0.2">
      <c r="P1321"/>
    </row>
    <row r="1322" spans="16:16" x14ac:dyDescent="0.2">
      <c r="P1322"/>
    </row>
    <row r="1323" spans="16:16" x14ac:dyDescent="0.2">
      <c r="P1323"/>
    </row>
    <row r="1324" spans="16:16" x14ac:dyDescent="0.2">
      <c r="P1324"/>
    </row>
    <row r="1325" spans="16:16" x14ac:dyDescent="0.2">
      <c r="P1325"/>
    </row>
    <row r="1326" spans="16:16" x14ac:dyDescent="0.2">
      <c r="P1326"/>
    </row>
    <row r="1327" spans="16:16" x14ac:dyDescent="0.2">
      <c r="P1327"/>
    </row>
    <row r="1328" spans="16:16" x14ac:dyDescent="0.2">
      <c r="P1328"/>
    </row>
    <row r="1329" spans="16:16" x14ac:dyDescent="0.2">
      <c r="P1329"/>
    </row>
    <row r="1330" spans="16:16" x14ac:dyDescent="0.2">
      <c r="P1330"/>
    </row>
    <row r="1331" spans="16:16" x14ac:dyDescent="0.2">
      <c r="P1331"/>
    </row>
    <row r="1332" spans="16:16" x14ac:dyDescent="0.2">
      <c r="P1332"/>
    </row>
    <row r="1333" spans="16:16" x14ac:dyDescent="0.2">
      <c r="P1333"/>
    </row>
    <row r="1334" spans="16:16" x14ac:dyDescent="0.2">
      <c r="P1334"/>
    </row>
    <row r="1335" spans="16:16" x14ac:dyDescent="0.2">
      <c r="P1335"/>
    </row>
    <row r="1336" spans="16:16" x14ac:dyDescent="0.2">
      <c r="P1336"/>
    </row>
    <row r="1337" spans="16:16" x14ac:dyDescent="0.2">
      <c r="P1337"/>
    </row>
    <row r="1338" spans="16:16" x14ac:dyDescent="0.2">
      <c r="P1338"/>
    </row>
    <row r="1339" spans="16:16" x14ac:dyDescent="0.2">
      <c r="P1339"/>
    </row>
    <row r="1340" spans="16:16" x14ac:dyDescent="0.2">
      <c r="P1340"/>
    </row>
    <row r="1341" spans="16:16" x14ac:dyDescent="0.2">
      <c r="P1341"/>
    </row>
    <row r="1342" spans="16:16" x14ac:dyDescent="0.2">
      <c r="P1342"/>
    </row>
    <row r="1343" spans="16:16" x14ac:dyDescent="0.2">
      <c r="P1343"/>
    </row>
    <row r="1344" spans="16:16" x14ac:dyDescent="0.2">
      <c r="P1344"/>
    </row>
    <row r="1345" spans="16:16" x14ac:dyDescent="0.2">
      <c r="P1345"/>
    </row>
    <row r="1346" spans="16:16" x14ac:dyDescent="0.2">
      <c r="P1346"/>
    </row>
    <row r="1347" spans="16:16" x14ac:dyDescent="0.2">
      <c r="P1347"/>
    </row>
    <row r="1348" spans="16:16" x14ac:dyDescent="0.2">
      <c r="P1348"/>
    </row>
    <row r="1349" spans="16:16" x14ac:dyDescent="0.2">
      <c r="P1349"/>
    </row>
    <row r="1350" spans="16:16" x14ac:dyDescent="0.2">
      <c r="P1350"/>
    </row>
    <row r="1351" spans="16:16" x14ac:dyDescent="0.2">
      <c r="P1351"/>
    </row>
    <row r="1352" spans="16:16" x14ac:dyDescent="0.2">
      <c r="P1352"/>
    </row>
    <row r="1353" spans="16:16" x14ac:dyDescent="0.2">
      <c r="P1353"/>
    </row>
    <row r="1354" spans="16:16" x14ac:dyDescent="0.2">
      <c r="P1354"/>
    </row>
    <row r="1355" spans="16:16" x14ac:dyDescent="0.2">
      <c r="P1355"/>
    </row>
    <row r="1356" spans="16:16" x14ac:dyDescent="0.2">
      <c r="P1356"/>
    </row>
    <row r="1357" spans="16:16" x14ac:dyDescent="0.2">
      <c r="P1357"/>
    </row>
    <row r="1358" spans="16:16" x14ac:dyDescent="0.2">
      <c r="P1358"/>
    </row>
    <row r="1359" spans="16:16" x14ac:dyDescent="0.2">
      <c r="P1359"/>
    </row>
    <row r="1360" spans="16:16" x14ac:dyDescent="0.2">
      <c r="P1360"/>
    </row>
    <row r="1361" spans="16:16" x14ac:dyDescent="0.2">
      <c r="P1361"/>
    </row>
    <row r="1362" spans="16:16" x14ac:dyDescent="0.2">
      <c r="P1362"/>
    </row>
    <row r="1363" spans="16:16" x14ac:dyDescent="0.2">
      <c r="P1363"/>
    </row>
    <row r="1364" spans="16:16" x14ac:dyDescent="0.2">
      <c r="P1364"/>
    </row>
    <row r="1365" spans="16:16" x14ac:dyDescent="0.2">
      <c r="P1365"/>
    </row>
    <row r="1366" spans="16:16" x14ac:dyDescent="0.2">
      <c r="P1366"/>
    </row>
    <row r="1367" spans="16:16" x14ac:dyDescent="0.2">
      <c r="P1367"/>
    </row>
    <row r="1368" spans="16:16" x14ac:dyDescent="0.2">
      <c r="P1368"/>
    </row>
    <row r="1369" spans="16:16" x14ac:dyDescent="0.2">
      <c r="P1369"/>
    </row>
    <row r="1370" spans="16:16" x14ac:dyDescent="0.2">
      <c r="P1370"/>
    </row>
    <row r="1371" spans="16:16" x14ac:dyDescent="0.2">
      <c r="P1371"/>
    </row>
    <row r="1372" spans="16:16" x14ac:dyDescent="0.2">
      <c r="P1372"/>
    </row>
    <row r="1373" spans="16:16" x14ac:dyDescent="0.2">
      <c r="P1373"/>
    </row>
    <row r="1374" spans="16:16" x14ac:dyDescent="0.2">
      <c r="P1374"/>
    </row>
    <row r="1375" spans="16:16" x14ac:dyDescent="0.2">
      <c r="P1375"/>
    </row>
    <row r="1376" spans="16:16" x14ac:dyDescent="0.2">
      <c r="P1376"/>
    </row>
    <row r="1377" spans="16:16" x14ac:dyDescent="0.2">
      <c r="P1377"/>
    </row>
    <row r="1378" spans="16:16" x14ac:dyDescent="0.2">
      <c r="P1378"/>
    </row>
    <row r="1379" spans="16:16" x14ac:dyDescent="0.2">
      <c r="P1379"/>
    </row>
    <row r="1380" spans="16:16" x14ac:dyDescent="0.2">
      <c r="P1380"/>
    </row>
    <row r="1381" spans="16:16" x14ac:dyDescent="0.2">
      <c r="P1381"/>
    </row>
    <row r="1382" spans="16:16" x14ac:dyDescent="0.2">
      <c r="P1382"/>
    </row>
    <row r="1383" spans="16:16" x14ac:dyDescent="0.2">
      <c r="P1383"/>
    </row>
    <row r="1384" spans="16:16" x14ac:dyDescent="0.2">
      <c r="P1384"/>
    </row>
    <row r="1385" spans="16:16" x14ac:dyDescent="0.2">
      <c r="P1385"/>
    </row>
    <row r="1386" spans="16:16" x14ac:dyDescent="0.2">
      <c r="P1386"/>
    </row>
    <row r="1387" spans="16:16" x14ac:dyDescent="0.2">
      <c r="P1387"/>
    </row>
    <row r="1388" spans="16:16" x14ac:dyDescent="0.2">
      <c r="P1388"/>
    </row>
    <row r="1389" spans="16:16" x14ac:dyDescent="0.2">
      <c r="P1389"/>
    </row>
    <row r="1390" spans="16:16" x14ac:dyDescent="0.2">
      <c r="P1390"/>
    </row>
    <row r="1391" spans="16:16" x14ac:dyDescent="0.2">
      <c r="P1391"/>
    </row>
    <row r="1392" spans="16:16" x14ac:dyDescent="0.2">
      <c r="P1392"/>
    </row>
    <row r="1393" spans="16:16" x14ac:dyDescent="0.2">
      <c r="P1393"/>
    </row>
    <row r="1394" spans="16:16" x14ac:dyDescent="0.2">
      <c r="P1394"/>
    </row>
    <row r="1395" spans="16:16" x14ac:dyDescent="0.2">
      <c r="P1395"/>
    </row>
    <row r="1396" spans="16:16" x14ac:dyDescent="0.2">
      <c r="P1396"/>
    </row>
    <row r="1397" spans="16:16" x14ac:dyDescent="0.2">
      <c r="P1397"/>
    </row>
    <row r="1398" spans="16:16" x14ac:dyDescent="0.2">
      <c r="P1398"/>
    </row>
    <row r="1399" spans="16:16" x14ac:dyDescent="0.2">
      <c r="P1399"/>
    </row>
    <row r="1400" spans="16:16" x14ac:dyDescent="0.2">
      <c r="P1400"/>
    </row>
    <row r="1401" spans="16:16" x14ac:dyDescent="0.2">
      <c r="P1401"/>
    </row>
    <row r="1402" spans="16:16" x14ac:dyDescent="0.2">
      <c r="P1402"/>
    </row>
    <row r="1403" spans="16:16" x14ac:dyDescent="0.2">
      <c r="P1403"/>
    </row>
    <row r="1404" spans="16:16" x14ac:dyDescent="0.2">
      <c r="P1404"/>
    </row>
    <row r="1405" spans="16:16" x14ac:dyDescent="0.2">
      <c r="P1405"/>
    </row>
    <row r="1406" spans="16:16" x14ac:dyDescent="0.2">
      <c r="P1406"/>
    </row>
    <row r="1407" spans="16:16" x14ac:dyDescent="0.2">
      <c r="P1407"/>
    </row>
    <row r="1408" spans="16:16" x14ac:dyDescent="0.2">
      <c r="P1408"/>
    </row>
    <row r="1409" spans="16:16" x14ac:dyDescent="0.2">
      <c r="P1409"/>
    </row>
    <row r="1410" spans="16:16" x14ac:dyDescent="0.2">
      <c r="P1410"/>
    </row>
    <row r="1411" spans="16:16" x14ac:dyDescent="0.2">
      <c r="P1411"/>
    </row>
    <row r="1412" spans="16:16" x14ac:dyDescent="0.2">
      <c r="P1412"/>
    </row>
    <row r="1413" spans="16:16" x14ac:dyDescent="0.2">
      <c r="P1413"/>
    </row>
    <row r="1414" spans="16:16" x14ac:dyDescent="0.2">
      <c r="P1414"/>
    </row>
    <row r="1415" spans="16:16" x14ac:dyDescent="0.2">
      <c r="P1415"/>
    </row>
    <row r="1416" spans="16:16" x14ac:dyDescent="0.2">
      <c r="P1416"/>
    </row>
    <row r="1417" spans="16:16" x14ac:dyDescent="0.2">
      <c r="P1417"/>
    </row>
    <row r="1418" spans="16:16" x14ac:dyDescent="0.2">
      <c r="P1418"/>
    </row>
    <row r="1419" spans="16:16" x14ac:dyDescent="0.2">
      <c r="P1419"/>
    </row>
    <row r="1420" spans="16:16" x14ac:dyDescent="0.2">
      <c r="P1420"/>
    </row>
    <row r="1421" spans="16:16" x14ac:dyDescent="0.2">
      <c r="P1421"/>
    </row>
    <row r="1422" spans="16:16" x14ac:dyDescent="0.2">
      <c r="P1422"/>
    </row>
    <row r="1423" spans="16:16" x14ac:dyDescent="0.2">
      <c r="P1423"/>
    </row>
    <row r="1424" spans="16:16" x14ac:dyDescent="0.2">
      <c r="P1424"/>
    </row>
    <row r="1425" spans="16:16" x14ac:dyDescent="0.2">
      <c r="P1425"/>
    </row>
    <row r="1426" spans="16:16" x14ac:dyDescent="0.2">
      <c r="P1426"/>
    </row>
    <row r="1427" spans="16:16" x14ac:dyDescent="0.2">
      <c r="P1427"/>
    </row>
    <row r="1428" spans="16:16" x14ac:dyDescent="0.2">
      <c r="P1428"/>
    </row>
    <row r="1429" spans="16:16" x14ac:dyDescent="0.2">
      <c r="P1429"/>
    </row>
    <row r="1430" spans="16:16" x14ac:dyDescent="0.2">
      <c r="P1430"/>
    </row>
    <row r="1431" spans="16:16" x14ac:dyDescent="0.2">
      <c r="P1431"/>
    </row>
    <row r="1432" spans="16:16" x14ac:dyDescent="0.2">
      <c r="P1432"/>
    </row>
    <row r="1433" spans="16:16" x14ac:dyDescent="0.2">
      <c r="P1433"/>
    </row>
    <row r="1434" spans="16:16" x14ac:dyDescent="0.2">
      <c r="P1434"/>
    </row>
    <row r="1435" spans="16:16" x14ac:dyDescent="0.2">
      <c r="P1435"/>
    </row>
    <row r="1436" spans="16:16" x14ac:dyDescent="0.2">
      <c r="P1436"/>
    </row>
    <row r="1437" spans="16:16" x14ac:dyDescent="0.2">
      <c r="P1437"/>
    </row>
    <row r="1438" spans="16:16" x14ac:dyDescent="0.2">
      <c r="P1438"/>
    </row>
    <row r="1439" spans="16:16" x14ac:dyDescent="0.2">
      <c r="P1439"/>
    </row>
    <row r="1440" spans="16:16" x14ac:dyDescent="0.2">
      <c r="P1440"/>
    </row>
    <row r="1441" spans="16:16" x14ac:dyDescent="0.2">
      <c r="P1441"/>
    </row>
    <row r="1442" spans="16:16" x14ac:dyDescent="0.2">
      <c r="P1442"/>
    </row>
    <row r="1443" spans="16:16" x14ac:dyDescent="0.2">
      <c r="P1443"/>
    </row>
    <row r="1444" spans="16:16" x14ac:dyDescent="0.2">
      <c r="P1444"/>
    </row>
    <row r="1445" spans="16:16" x14ac:dyDescent="0.2">
      <c r="P1445"/>
    </row>
    <row r="1446" spans="16:16" x14ac:dyDescent="0.2">
      <c r="P1446"/>
    </row>
    <row r="1447" spans="16:16" x14ac:dyDescent="0.2">
      <c r="P1447"/>
    </row>
    <row r="1448" spans="16:16" x14ac:dyDescent="0.2">
      <c r="P1448"/>
    </row>
    <row r="1449" spans="16:16" x14ac:dyDescent="0.2">
      <c r="P1449"/>
    </row>
    <row r="1450" spans="16:16" x14ac:dyDescent="0.2">
      <c r="P1450"/>
    </row>
    <row r="1451" spans="16:16" x14ac:dyDescent="0.2">
      <c r="P1451"/>
    </row>
    <row r="1452" spans="16:16" x14ac:dyDescent="0.2">
      <c r="P1452"/>
    </row>
    <row r="1453" spans="16:16" x14ac:dyDescent="0.2">
      <c r="P1453"/>
    </row>
    <row r="1454" spans="16:16" x14ac:dyDescent="0.2">
      <c r="P1454"/>
    </row>
    <row r="1455" spans="16:16" x14ac:dyDescent="0.2">
      <c r="P1455"/>
    </row>
    <row r="1456" spans="16:16" x14ac:dyDescent="0.2">
      <c r="P1456"/>
    </row>
    <row r="1457" spans="16:16" x14ac:dyDescent="0.2">
      <c r="P1457"/>
    </row>
    <row r="1458" spans="16:16" x14ac:dyDescent="0.2">
      <c r="P1458"/>
    </row>
    <row r="1459" spans="16:16" x14ac:dyDescent="0.2">
      <c r="P1459"/>
    </row>
    <row r="1460" spans="16:16" x14ac:dyDescent="0.2">
      <c r="P1460"/>
    </row>
    <row r="1461" spans="16:16" x14ac:dyDescent="0.2">
      <c r="P1461"/>
    </row>
    <row r="1462" spans="16:16" x14ac:dyDescent="0.2">
      <c r="P1462"/>
    </row>
    <row r="1463" spans="16:16" x14ac:dyDescent="0.2">
      <c r="P1463"/>
    </row>
    <row r="1464" spans="16:16" x14ac:dyDescent="0.2">
      <c r="P1464"/>
    </row>
    <row r="1465" spans="16:16" x14ac:dyDescent="0.2">
      <c r="P1465"/>
    </row>
    <row r="1466" spans="16:16" x14ac:dyDescent="0.2">
      <c r="P1466"/>
    </row>
    <row r="1467" spans="16:16" x14ac:dyDescent="0.2">
      <c r="P1467"/>
    </row>
    <row r="1468" spans="16:16" x14ac:dyDescent="0.2">
      <c r="P1468"/>
    </row>
    <row r="1469" spans="16:16" x14ac:dyDescent="0.2">
      <c r="P1469"/>
    </row>
    <row r="1470" spans="16:16" x14ac:dyDescent="0.2">
      <c r="P1470"/>
    </row>
    <row r="1471" spans="16:16" x14ac:dyDescent="0.2">
      <c r="P1471"/>
    </row>
    <row r="1472" spans="16:16" x14ac:dyDescent="0.2">
      <c r="P1472"/>
    </row>
    <row r="1473" spans="16:16" x14ac:dyDescent="0.2">
      <c r="P1473"/>
    </row>
    <row r="1474" spans="16:16" x14ac:dyDescent="0.2">
      <c r="P1474"/>
    </row>
    <row r="1475" spans="16:16" x14ac:dyDescent="0.2">
      <c r="P1475"/>
    </row>
    <row r="1476" spans="16:16" x14ac:dyDescent="0.2">
      <c r="P1476"/>
    </row>
    <row r="1477" spans="16:16" x14ac:dyDescent="0.2">
      <c r="P1477"/>
    </row>
    <row r="1478" spans="16:16" x14ac:dyDescent="0.2">
      <c r="P1478"/>
    </row>
    <row r="1479" spans="16:16" x14ac:dyDescent="0.2">
      <c r="P1479"/>
    </row>
    <row r="1480" spans="16:16" x14ac:dyDescent="0.2">
      <c r="P1480"/>
    </row>
    <row r="1481" spans="16:16" x14ac:dyDescent="0.2">
      <c r="P1481"/>
    </row>
    <row r="1482" spans="16:16" x14ac:dyDescent="0.2">
      <c r="P1482"/>
    </row>
    <row r="1483" spans="16:16" x14ac:dyDescent="0.2">
      <c r="P1483"/>
    </row>
    <row r="1484" spans="16:16" x14ac:dyDescent="0.2">
      <c r="P1484"/>
    </row>
    <row r="1485" spans="16:16" x14ac:dyDescent="0.2">
      <c r="P1485"/>
    </row>
    <row r="1486" spans="16:16" x14ac:dyDescent="0.2">
      <c r="P1486"/>
    </row>
    <row r="1487" spans="16:16" x14ac:dyDescent="0.2">
      <c r="P1487"/>
    </row>
    <row r="1488" spans="16:16" x14ac:dyDescent="0.2">
      <c r="P1488"/>
    </row>
    <row r="1489" spans="16:16" x14ac:dyDescent="0.2">
      <c r="P1489"/>
    </row>
    <row r="1490" spans="16:16" x14ac:dyDescent="0.2">
      <c r="P1490"/>
    </row>
    <row r="1491" spans="16:16" x14ac:dyDescent="0.2">
      <c r="P1491"/>
    </row>
    <row r="1492" spans="16:16" x14ac:dyDescent="0.2">
      <c r="P1492"/>
    </row>
    <row r="1493" spans="16:16" x14ac:dyDescent="0.2">
      <c r="P1493"/>
    </row>
    <row r="1494" spans="16:16" x14ac:dyDescent="0.2">
      <c r="P1494"/>
    </row>
    <row r="1495" spans="16:16" x14ac:dyDescent="0.2">
      <c r="P1495"/>
    </row>
    <row r="1496" spans="16:16" x14ac:dyDescent="0.2">
      <c r="P1496"/>
    </row>
    <row r="1497" spans="16:16" x14ac:dyDescent="0.2">
      <c r="P1497"/>
    </row>
    <row r="1498" spans="16:16" x14ac:dyDescent="0.2">
      <c r="P1498"/>
    </row>
    <row r="1499" spans="16:16" x14ac:dyDescent="0.2">
      <c r="P1499"/>
    </row>
    <row r="1500" spans="16:16" x14ac:dyDescent="0.2">
      <c r="P1500"/>
    </row>
    <row r="1501" spans="16:16" x14ac:dyDescent="0.2">
      <c r="P1501"/>
    </row>
    <row r="1502" spans="16:16" x14ac:dyDescent="0.2">
      <c r="P1502"/>
    </row>
    <row r="1503" spans="16:16" x14ac:dyDescent="0.2">
      <c r="P1503"/>
    </row>
    <row r="1504" spans="16:16" x14ac:dyDescent="0.2">
      <c r="P1504"/>
    </row>
    <row r="1505" spans="16:16" x14ac:dyDescent="0.2">
      <c r="P1505"/>
    </row>
    <row r="1506" spans="16:16" x14ac:dyDescent="0.2">
      <c r="P1506"/>
    </row>
    <row r="1507" spans="16:16" x14ac:dyDescent="0.2">
      <c r="P1507"/>
    </row>
    <row r="1508" spans="16:16" x14ac:dyDescent="0.2">
      <c r="P1508"/>
    </row>
    <row r="1509" spans="16:16" x14ac:dyDescent="0.2">
      <c r="P1509"/>
    </row>
    <row r="1510" spans="16:16" x14ac:dyDescent="0.2">
      <c r="P1510"/>
    </row>
    <row r="1511" spans="16:16" x14ac:dyDescent="0.2">
      <c r="P1511"/>
    </row>
    <row r="1512" spans="16:16" x14ac:dyDescent="0.2">
      <c r="P1512"/>
    </row>
    <row r="1513" spans="16:16" x14ac:dyDescent="0.2">
      <c r="P1513"/>
    </row>
    <row r="1514" spans="16:16" x14ac:dyDescent="0.2">
      <c r="P1514"/>
    </row>
    <row r="1515" spans="16:16" x14ac:dyDescent="0.2">
      <c r="P1515"/>
    </row>
    <row r="1516" spans="16:16" x14ac:dyDescent="0.2">
      <c r="P1516"/>
    </row>
    <row r="1517" spans="16:16" x14ac:dyDescent="0.2">
      <c r="P1517"/>
    </row>
    <row r="1518" spans="16:16" x14ac:dyDescent="0.2">
      <c r="P1518"/>
    </row>
    <row r="1519" spans="16:16" x14ac:dyDescent="0.2">
      <c r="P1519"/>
    </row>
    <row r="1520" spans="16:16" x14ac:dyDescent="0.2">
      <c r="P1520"/>
    </row>
    <row r="1521" spans="16:16" x14ac:dyDescent="0.2">
      <c r="P1521"/>
    </row>
    <row r="1522" spans="16:16" x14ac:dyDescent="0.2">
      <c r="P1522"/>
    </row>
    <row r="1523" spans="16:16" x14ac:dyDescent="0.2">
      <c r="P1523"/>
    </row>
    <row r="1524" spans="16:16" x14ac:dyDescent="0.2">
      <c r="P1524"/>
    </row>
    <row r="1525" spans="16:16" x14ac:dyDescent="0.2">
      <c r="P1525"/>
    </row>
    <row r="1526" spans="16:16" x14ac:dyDescent="0.2">
      <c r="P1526"/>
    </row>
    <row r="1527" spans="16:16" x14ac:dyDescent="0.2">
      <c r="P1527"/>
    </row>
    <row r="1528" spans="16:16" x14ac:dyDescent="0.2">
      <c r="P1528"/>
    </row>
    <row r="1529" spans="16:16" x14ac:dyDescent="0.2">
      <c r="P1529"/>
    </row>
    <row r="1530" spans="16:16" x14ac:dyDescent="0.2">
      <c r="P1530"/>
    </row>
    <row r="1531" spans="16:16" x14ac:dyDescent="0.2">
      <c r="P1531"/>
    </row>
    <row r="1532" spans="16:16" x14ac:dyDescent="0.2">
      <c r="P1532"/>
    </row>
    <row r="1533" spans="16:16" x14ac:dyDescent="0.2">
      <c r="P1533"/>
    </row>
    <row r="1534" spans="16:16" x14ac:dyDescent="0.2">
      <c r="P1534"/>
    </row>
    <row r="1535" spans="16:16" x14ac:dyDescent="0.2">
      <c r="P1535"/>
    </row>
    <row r="1536" spans="16:16" x14ac:dyDescent="0.2">
      <c r="P1536"/>
    </row>
    <row r="1537" spans="16:16" x14ac:dyDescent="0.2">
      <c r="P1537"/>
    </row>
    <row r="1538" spans="16:16" x14ac:dyDescent="0.2">
      <c r="P1538"/>
    </row>
    <row r="1539" spans="16:16" x14ac:dyDescent="0.2">
      <c r="P1539"/>
    </row>
    <row r="1540" spans="16:16" x14ac:dyDescent="0.2">
      <c r="P1540"/>
    </row>
    <row r="1541" spans="16:16" x14ac:dyDescent="0.2">
      <c r="P1541"/>
    </row>
    <row r="1542" spans="16:16" x14ac:dyDescent="0.2">
      <c r="P1542"/>
    </row>
    <row r="1543" spans="16:16" x14ac:dyDescent="0.2">
      <c r="P1543"/>
    </row>
    <row r="1544" spans="16:16" x14ac:dyDescent="0.2">
      <c r="P1544"/>
    </row>
    <row r="1545" spans="16:16" x14ac:dyDescent="0.2">
      <c r="P1545"/>
    </row>
    <row r="1546" spans="16:16" x14ac:dyDescent="0.2">
      <c r="P1546"/>
    </row>
    <row r="1547" spans="16:16" x14ac:dyDescent="0.2">
      <c r="P1547"/>
    </row>
    <row r="1548" spans="16:16" x14ac:dyDescent="0.2">
      <c r="P1548"/>
    </row>
    <row r="1549" spans="16:16" x14ac:dyDescent="0.2">
      <c r="P1549"/>
    </row>
    <row r="1550" spans="16:16" x14ac:dyDescent="0.2">
      <c r="P1550"/>
    </row>
    <row r="1551" spans="16:16" x14ac:dyDescent="0.2">
      <c r="P1551"/>
    </row>
    <row r="1552" spans="16:16" x14ac:dyDescent="0.2">
      <c r="P1552"/>
    </row>
    <row r="1553" spans="16:16" x14ac:dyDescent="0.2">
      <c r="P1553"/>
    </row>
    <row r="1554" spans="16:16" x14ac:dyDescent="0.2">
      <c r="P1554"/>
    </row>
    <row r="1555" spans="16:16" x14ac:dyDescent="0.2">
      <c r="P1555"/>
    </row>
    <row r="1556" spans="16:16" x14ac:dyDescent="0.2">
      <c r="P1556"/>
    </row>
    <row r="1557" spans="16:16" x14ac:dyDescent="0.2">
      <c r="P1557"/>
    </row>
    <row r="1558" spans="16:16" x14ac:dyDescent="0.2">
      <c r="P1558"/>
    </row>
    <row r="1559" spans="16:16" x14ac:dyDescent="0.2">
      <c r="P1559"/>
    </row>
    <row r="1560" spans="16:16" x14ac:dyDescent="0.2">
      <c r="P1560"/>
    </row>
    <row r="1561" spans="16:16" x14ac:dyDescent="0.2">
      <c r="P1561"/>
    </row>
    <row r="1562" spans="16:16" x14ac:dyDescent="0.2">
      <c r="P1562"/>
    </row>
    <row r="1563" spans="16:16" x14ac:dyDescent="0.2">
      <c r="P1563"/>
    </row>
    <row r="1564" spans="16:16" x14ac:dyDescent="0.2">
      <c r="P1564"/>
    </row>
    <row r="1565" spans="16:16" x14ac:dyDescent="0.2">
      <c r="P1565"/>
    </row>
    <row r="1566" spans="16:16" x14ac:dyDescent="0.2">
      <c r="P1566"/>
    </row>
    <row r="1567" spans="16:16" x14ac:dyDescent="0.2">
      <c r="P1567"/>
    </row>
    <row r="1568" spans="16:16" x14ac:dyDescent="0.2">
      <c r="P1568"/>
    </row>
    <row r="1569" spans="16:16" x14ac:dyDescent="0.2">
      <c r="P1569"/>
    </row>
    <row r="1570" spans="16:16" x14ac:dyDescent="0.2">
      <c r="P1570"/>
    </row>
    <row r="1571" spans="16:16" x14ac:dyDescent="0.2">
      <c r="P1571"/>
    </row>
    <row r="1572" spans="16:16" x14ac:dyDescent="0.2">
      <c r="P1572"/>
    </row>
    <row r="1573" spans="16:16" x14ac:dyDescent="0.2">
      <c r="P1573"/>
    </row>
    <row r="1574" spans="16:16" x14ac:dyDescent="0.2">
      <c r="P1574"/>
    </row>
    <row r="1575" spans="16:16" x14ac:dyDescent="0.2">
      <c r="P1575"/>
    </row>
    <row r="1576" spans="16:16" x14ac:dyDescent="0.2">
      <c r="P1576"/>
    </row>
    <row r="1577" spans="16:16" x14ac:dyDescent="0.2">
      <c r="P1577"/>
    </row>
    <row r="1578" spans="16:16" x14ac:dyDescent="0.2">
      <c r="P1578"/>
    </row>
    <row r="1579" spans="16:16" x14ac:dyDescent="0.2">
      <c r="P1579"/>
    </row>
    <row r="1580" spans="16:16" x14ac:dyDescent="0.2">
      <c r="P1580"/>
    </row>
    <row r="1581" spans="16:16" x14ac:dyDescent="0.2">
      <c r="P1581"/>
    </row>
    <row r="1582" spans="16:16" x14ac:dyDescent="0.2">
      <c r="P1582"/>
    </row>
    <row r="1583" spans="16:16" x14ac:dyDescent="0.2">
      <c r="P1583"/>
    </row>
    <row r="1584" spans="16:16" x14ac:dyDescent="0.2">
      <c r="P1584"/>
    </row>
    <row r="1585" spans="16:16" x14ac:dyDescent="0.2">
      <c r="P1585"/>
    </row>
    <row r="1586" spans="16:16" x14ac:dyDescent="0.2">
      <c r="P1586"/>
    </row>
    <row r="1587" spans="16:16" x14ac:dyDescent="0.2">
      <c r="P1587"/>
    </row>
    <row r="1588" spans="16:16" x14ac:dyDescent="0.2">
      <c r="P1588"/>
    </row>
    <row r="1589" spans="16:16" x14ac:dyDescent="0.2">
      <c r="P1589"/>
    </row>
    <row r="1590" spans="16:16" x14ac:dyDescent="0.2">
      <c r="P1590"/>
    </row>
    <row r="1591" spans="16:16" x14ac:dyDescent="0.2">
      <c r="P1591"/>
    </row>
    <row r="1592" spans="16:16" x14ac:dyDescent="0.2">
      <c r="P1592"/>
    </row>
    <row r="1593" spans="16:16" x14ac:dyDescent="0.2">
      <c r="P1593"/>
    </row>
    <row r="1594" spans="16:16" x14ac:dyDescent="0.2">
      <c r="P1594"/>
    </row>
    <row r="1595" spans="16:16" x14ac:dyDescent="0.2">
      <c r="P1595"/>
    </row>
    <row r="1596" spans="16:16" x14ac:dyDescent="0.2">
      <c r="P1596"/>
    </row>
    <row r="1597" spans="16:16" x14ac:dyDescent="0.2">
      <c r="P1597"/>
    </row>
    <row r="1598" spans="16:16" x14ac:dyDescent="0.2">
      <c r="P1598"/>
    </row>
    <row r="1599" spans="16:16" x14ac:dyDescent="0.2">
      <c r="P1599"/>
    </row>
    <row r="1600" spans="16:16" x14ac:dyDescent="0.2">
      <c r="P1600"/>
    </row>
    <row r="1601" spans="16:16" x14ac:dyDescent="0.2">
      <c r="P1601"/>
    </row>
    <row r="1602" spans="16:16" x14ac:dyDescent="0.2">
      <c r="P1602"/>
    </row>
    <row r="1603" spans="16:16" x14ac:dyDescent="0.2">
      <c r="P1603"/>
    </row>
    <row r="1604" spans="16:16" x14ac:dyDescent="0.2">
      <c r="P1604"/>
    </row>
    <row r="1605" spans="16:16" x14ac:dyDescent="0.2">
      <c r="P1605"/>
    </row>
    <row r="1606" spans="16:16" x14ac:dyDescent="0.2">
      <c r="P1606"/>
    </row>
    <row r="1607" spans="16:16" x14ac:dyDescent="0.2">
      <c r="P1607"/>
    </row>
    <row r="1608" spans="16:16" x14ac:dyDescent="0.2">
      <c r="P1608"/>
    </row>
    <row r="1609" spans="16:16" x14ac:dyDescent="0.2">
      <c r="P1609"/>
    </row>
    <row r="1610" spans="16:16" x14ac:dyDescent="0.2">
      <c r="P1610"/>
    </row>
    <row r="1611" spans="16:16" x14ac:dyDescent="0.2">
      <c r="P1611"/>
    </row>
    <row r="1612" spans="16:16" x14ac:dyDescent="0.2">
      <c r="P1612"/>
    </row>
    <row r="1613" spans="16:16" x14ac:dyDescent="0.2">
      <c r="P1613"/>
    </row>
    <row r="1614" spans="16:16" x14ac:dyDescent="0.2">
      <c r="P1614"/>
    </row>
    <row r="1615" spans="16:16" x14ac:dyDescent="0.2">
      <c r="P1615"/>
    </row>
    <row r="1616" spans="16:16" x14ac:dyDescent="0.2">
      <c r="P1616"/>
    </row>
    <row r="1617" spans="16:16" x14ac:dyDescent="0.2">
      <c r="P1617"/>
    </row>
    <row r="1618" spans="16:16" x14ac:dyDescent="0.2">
      <c r="P1618"/>
    </row>
    <row r="1619" spans="16:16" x14ac:dyDescent="0.2">
      <c r="P1619"/>
    </row>
    <row r="1620" spans="16:16" x14ac:dyDescent="0.2">
      <c r="P1620"/>
    </row>
    <row r="1621" spans="16:16" x14ac:dyDescent="0.2">
      <c r="P1621"/>
    </row>
    <row r="1622" spans="16:16" x14ac:dyDescent="0.2">
      <c r="P1622"/>
    </row>
    <row r="1623" spans="16:16" x14ac:dyDescent="0.2">
      <c r="P1623"/>
    </row>
    <row r="1624" spans="16:16" x14ac:dyDescent="0.2">
      <c r="P1624"/>
    </row>
    <row r="1625" spans="16:16" x14ac:dyDescent="0.2">
      <c r="P1625"/>
    </row>
    <row r="1626" spans="16:16" x14ac:dyDescent="0.2">
      <c r="P1626"/>
    </row>
    <row r="1627" spans="16:16" x14ac:dyDescent="0.2">
      <c r="P1627"/>
    </row>
    <row r="1628" spans="16:16" x14ac:dyDescent="0.2">
      <c r="P1628"/>
    </row>
    <row r="1629" spans="16:16" x14ac:dyDescent="0.2">
      <c r="P1629"/>
    </row>
    <row r="1630" spans="16:16" x14ac:dyDescent="0.2">
      <c r="P1630"/>
    </row>
    <row r="1631" spans="16:16" x14ac:dyDescent="0.2">
      <c r="P1631"/>
    </row>
    <row r="1632" spans="16:16" x14ac:dyDescent="0.2">
      <c r="P1632"/>
    </row>
    <row r="1633" spans="16:16" x14ac:dyDescent="0.2">
      <c r="P1633"/>
    </row>
    <row r="1634" spans="16:16" x14ac:dyDescent="0.2">
      <c r="P1634"/>
    </row>
    <row r="1635" spans="16:16" x14ac:dyDescent="0.2">
      <c r="P1635"/>
    </row>
    <row r="1636" spans="16:16" x14ac:dyDescent="0.2">
      <c r="P1636"/>
    </row>
    <row r="1637" spans="16:16" x14ac:dyDescent="0.2">
      <c r="P1637"/>
    </row>
    <row r="1638" spans="16:16" x14ac:dyDescent="0.2">
      <c r="P1638"/>
    </row>
    <row r="1639" spans="16:16" x14ac:dyDescent="0.2">
      <c r="P1639"/>
    </row>
    <row r="1640" spans="16:16" x14ac:dyDescent="0.2">
      <c r="P1640"/>
    </row>
    <row r="1641" spans="16:16" x14ac:dyDescent="0.2">
      <c r="P1641"/>
    </row>
    <row r="1642" spans="16:16" x14ac:dyDescent="0.2">
      <c r="P1642"/>
    </row>
    <row r="1643" spans="16:16" x14ac:dyDescent="0.2">
      <c r="P1643"/>
    </row>
    <row r="1644" spans="16:16" x14ac:dyDescent="0.2">
      <c r="P1644"/>
    </row>
    <row r="1645" spans="16:16" x14ac:dyDescent="0.2">
      <c r="P1645"/>
    </row>
    <row r="1646" spans="16:16" x14ac:dyDescent="0.2">
      <c r="P1646"/>
    </row>
    <row r="1647" spans="16:16" x14ac:dyDescent="0.2">
      <c r="P1647"/>
    </row>
    <row r="1648" spans="16:16" x14ac:dyDescent="0.2">
      <c r="P1648"/>
    </row>
    <row r="1649" spans="16:16" x14ac:dyDescent="0.2">
      <c r="P1649"/>
    </row>
    <row r="1650" spans="16:16" x14ac:dyDescent="0.2">
      <c r="P1650"/>
    </row>
    <row r="1651" spans="16:16" x14ac:dyDescent="0.2">
      <c r="P1651"/>
    </row>
    <row r="1652" spans="16:16" x14ac:dyDescent="0.2">
      <c r="P1652"/>
    </row>
    <row r="1653" spans="16:16" x14ac:dyDescent="0.2">
      <c r="P1653"/>
    </row>
    <row r="1654" spans="16:16" x14ac:dyDescent="0.2">
      <c r="P1654"/>
    </row>
    <row r="1655" spans="16:16" x14ac:dyDescent="0.2">
      <c r="P1655"/>
    </row>
    <row r="1656" spans="16:16" x14ac:dyDescent="0.2">
      <c r="P1656"/>
    </row>
    <row r="1657" spans="16:16" x14ac:dyDescent="0.2">
      <c r="P1657"/>
    </row>
    <row r="1658" spans="16:16" x14ac:dyDescent="0.2">
      <c r="P1658"/>
    </row>
    <row r="1659" spans="16:16" x14ac:dyDescent="0.2">
      <c r="P1659"/>
    </row>
    <row r="1660" spans="16:16" x14ac:dyDescent="0.2">
      <c r="P1660"/>
    </row>
    <row r="1661" spans="16:16" x14ac:dyDescent="0.2">
      <c r="P1661"/>
    </row>
    <row r="1662" spans="16:16" x14ac:dyDescent="0.2">
      <c r="P1662"/>
    </row>
    <row r="1663" spans="16:16" x14ac:dyDescent="0.2">
      <c r="P1663"/>
    </row>
    <row r="1664" spans="16:16" x14ac:dyDescent="0.2">
      <c r="P1664"/>
    </row>
    <row r="1665" spans="16:16" x14ac:dyDescent="0.2">
      <c r="P1665"/>
    </row>
    <row r="1666" spans="16:16" x14ac:dyDescent="0.2">
      <c r="P1666"/>
    </row>
    <row r="1667" spans="16:16" x14ac:dyDescent="0.2">
      <c r="P1667"/>
    </row>
    <row r="1668" spans="16:16" x14ac:dyDescent="0.2">
      <c r="P1668"/>
    </row>
    <row r="1669" spans="16:16" x14ac:dyDescent="0.2">
      <c r="P1669"/>
    </row>
    <row r="1670" spans="16:16" x14ac:dyDescent="0.2">
      <c r="P1670"/>
    </row>
    <row r="1671" spans="16:16" x14ac:dyDescent="0.2">
      <c r="P1671"/>
    </row>
    <row r="1672" spans="16:16" x14ac:dyDescent="0.2">
      <c r="P1672"/>
    </row>
    <row r="1673" spans="16:16" x14ac:dyDescent="0.2">
      <c r="P1673"/>
    </row>
    <row r="1674" spans="16:16" x14ac:dyDescent="0.2">
      <c r="P1674"/>
    </row>
    <row r="1675" spans="16:16" x14ac:dyDescent="0.2">
      <c r="P1675"/>
    </row>
    <row r="1676" spans="16:16" x14ac:dyDescent="0.2">
      <c r="P1676"/>
    </row>
    <row r="1677" spans="16:16" x14ac:dyDescent="0.2">
      <c r="P1677"/>
    </row>
    <row r="1678" spans="16:16" x14ac:dyDescent="0.2">
      <c r="P1678"/>
    </row>
    <row r="1679" spans="16:16" x14ac:dyDescent="0.2">
      <c r="P1679"/>
    </row>
    <row r="1680" spans="16:16" x14ac:dyDescent="0.2">
      <c r="P1680"/>
    </row>
    <row r="1681" spans="16:16" x14ac:dyDescent="0.2">
      <c r="P1681"/>
    </row>
    <row r="1682" spans="16:16" x14ac:dyDescent="0.2">
      <c r="P1682"/>
    </row>
    <row r="1683" spans="16:16" x14ac:dyDescent="0.2">
      <c r="P1683"/>
    </row>
    <row r="1684" spans="16:16" x14ac:dyDescent="0.2">
      <c r="P1684"/>
    </row>
    <row r="1685" spans="16:16" x14ac:dyDescent="0.2">
      <c r="P1685"/>
    </row>
    <row r="1686" spans="16:16" x14ac:dyDescent="0.2">
      <c r="P1686"/>
    </row>
    <row r="1687" spans="16:16" x14ac:dyDescent="0.2">
      <c r="P1687"/>
    </row>
    <row r="1688" spans="16:16" x14ac:dyDescent="0.2">
      <c r="P1688"/>
    </row>
    <row r="1689" spans="16:16" x14ac:dyDescent="0.2">
      <c r="P1689"/>
    </row>
    <row r="1690" spans="16:16" x14ac:dyDescent="0.2">
      <c r="P1690"/>
    </row>
    <row r="1691" spans="16:16" x14ac:dyDescent="0.2">
      <c r="P1691"/>
    </row>
    <row r="1692" spans="16:16" x14ac:dyDescent="0.2">
      <c r="P1692"/>
    </row>
    <row r="1693" spans="16:16" x14ac:dyDescent="0.2">
      <c r="P1693"/>
    </row>
    <row r="1694" spans="16:16" x14ac:dyDescent="0.2">
      <c r="P1694"/>
    </row>
    <row r="1695" spans="16:16" x14ac:dyDescent="0.2">
      <c r="P1695"/>
    </row>
    <row r="1696" spans="16:16" x14ac:dyDescent="0.2">
      <c r="P1696"/>
    </row>
    <row r="1697" spans="16:16" x14ac:dyDescent="0.2">
      <c r="P1697"/>
    </row>
    <row r="1698" spans="16:16" x14ac:dyDescent="0.2">
      <c r="P1698"/>
    </row>
    <row r="1699" spans="16:16" x14ac:dyDescent="0.2">
      <c r="P1699"/>
    </row>
    <row r="1700" spans="16:16" x14ac:dyDescent="0.2">
      <c r="P1700"/>
    </row>
    <row r="1701" spans="16:16" x14ac:dyDescent="0.2">
      <c r="P1701"/>
    </row>
    <row r="1702" spans="16:16" x14ac:dyDescent="0.2">
      <c r="P1702"/>
    </row>
    <row r="1703" spans="16:16" x14ac:dyDescent="0.2">
      <c r="P1703"/>
    </row>
    <row r="1704" spans="16:16" x14ac:dyDescent="0.2">
      <c r="P1704"/>
    </row>
    <row r="1705" spans="16:16" x14ac:dyDescent="0.2">
      <c r="P1705"/>
    </row>
    <row r="1706" spans="16:16" x14ac:dyDescent="0.2">
      <c r="P1706"/>
    </row>
    <row r="1707" spans="16:16" x14ac:dyDescent="0.2">
      <c r="P1707"/>
    </row>
    <row r="1708" spans="16:16" x14ac:dyDescent="0.2">
      <c r="P1708"/>
    </row>
    <row r="1709" spans="16:16" x14ac:dyDescent="0.2">
      <c r="P1709"/>
    </row>
    <row r="1710" spans="16:16" x14ac:dyDescent="0.2">
      <c r="P1710"/>
    </row>
    <row r="1711" spans="16:16" x14ac:dyDescent="0.2">
      <c r="P1711"/>
    </row>
    <row r="1712" spans="16:16" x14ac:dyDescent="0.2">
      <c r="P1712"/>
    </row>
    <row r="1713" spans="16:16" x14ac:dyDescent="0.2">
      <c r="P1713"/>
    </row>
    <row r="1714" spans="16:16" x14ac:dyDescent="0.2">
      <c r="P1714"/>
    </row>
    <row r="1715" spans="16:16" x14ac:dyDescent="0.2">
      <c r="P1715"/>
    </row>
    <row r="1716" spans="16:16" x14ac:dyDescent="0.2">
      <c r="P1716"/>
    </row>
    <row r="1717" spans="16:16" x14ac:dyDescent="0.2">
      <c r="P1717"/>
    </row>
    <row r="1718" spans="16:16" x14ac:dyDescent="0.2">
      <c r="P1718"/>
    </row>
    <row r="1719" spans="16:16" x14ac:dyDescent="0.2">
      <c r="P1719"/>
    </row>
    <row r="1720" spans="16:16" x14ac:dyDescent="0.2">
      <c r="P1720"/>
    </row>
    <row r="1721" spans="16:16" x14ac:dyDescent="0.2">
      <c r="P1721"/>
    </row>
    <row r="1722" spans="16:16" x14ac:dyDescent="0.2">
      <c r="P1722"/>
    </row>
    <row r="1723" spans="16:16" x14ac:dyDescent="0.2">
      <c r="P1723"/>
    </row>
    <row r="1724" spans="16:16" x14ac:dyDescent="0.2">
      <c r="P1724"/>
    </row>
    <row r="1725" spans="16:16" x14ac:dyDescent="0.2">
      <c r="P1725"/>
    </row>
    <row r="1726" spans="16:16" x14ac:dyDescent="0.2">
      <c r="P1726"/>
    </row>
    <row r="1727" spans="16:16" x14ac:dyDescent="0.2">
      <c r="P1727"/>
    </row>
    <row r="1728" spans="16:16" x14ac:dyDescent="0.2">
      <c r="P1728"/>
    </row>
    <row r="1729" spans="16:16" x14ac:dyDescent="0.2">
      <c r="P1729"/>
    </row>
    <row r="1730" spans="16:16" x14ac:dyDescent="0.2">
      <c r="P1730"/>
    </row>
    <row r="1731" spans="16:16" x14ac:dyDescent="0.2">
      <c r="P1731"/>
    </row>
    <row r="1732" spans="16:16" x14ac:dyDescent="0.2">
      <c r="P1732"/>
    </row>
    <row r="1733" spans="16:16" x14ac:dyDescent="0.2">
      <c r="P1733"/>
    </row>
    <row r="1734" spans="16:16" x14ac:dyDescent="0.2">
      <c r="P1734"/>
    </row>
    <row r="1735" spans="16:16" x14ac:dyDescent="0.2">
      <c r="P1735"/>
    </row>
    <row r="1736" spans="16:16" x14ac:dyDescent="0.2">
      <c r="P1736"/>
    </row>
    <row r="1737" spans="16:16" x14ac:dyDescent="0.2">
      <c r="P1737"/>
    </row>
    <row r="1738" spans="16:16" x14ac:dyDescent="0.2">
      <c r="P1738"/>
    </row>
    <row r="1739" spans="16:16" x14ac:dyDescent="0.2">
      <c r="P1739"/>
    </row>
    <row r="1740" spans="16:16" x14ac:dyDescent="0.2">
      <c r="P1740"/>
    </row>
    <row r="1741" spans="16:16" x14ac:dyDescent="0.2">
      <c r="P1741"/>
    </row>
    <row r="1742" spans="16:16" x14ac:dyDescent="0.2">
      <c r="P1742"/>
    </row>
    <row r="1743" spans="16:16" x14ac:dyDescent="0.2">
      <c r="P1743"/>
    </row>
    <row r="1744" spans="16:16" x14ac:dyDescent="0.2">
      <c r="P1744"/>
    </row>
    <row r="1745" spans="16:16" x14ac:dyDescent="0.2">
      <c r="P1745"/>
    </row>
    <row r="1746" spans="16:16" x14ac:dyDescent="0.2">
      <c r="P1746"/>
    </row>
    <row r="1747" spans="16:16" x14ac:dyDescent="0.2">
      <c r="P1747"/>
    </row>
    <row r="1748" spans="16:16" x14ac:dyDescent="0.2">
      <c r="P1748"/>
    </row>
    <row r="1749" spans="16:16" x14ac:dyDescent="0.2">
      <c r="P1749"/>
    </row>
    <row r="1750" spans="16:16" x14ac:dyDescent="0.2">
      <c r="P1750"/>
    </row>
    <row r="1751" spans="16:16" x14ac:dyDescent="0.2">
      <c r="P1751"/>
    </row>
    <row r="1752" spans="16:16" x14ac:dyDescent="0.2">
      <c r="P1752"/>
    </row>
    <row r="1753" spans="16:16" x14ac:dyDescent="0.2">
      <c r="P1753"/>
    </row>
    <row r="1754" spans="16:16" x14ac:dyDescent="0.2">
      <c r="P1754"/>
    </row>
    <row r="1755" spans="16:16" x14ac:dyDescent="0.2">
      <c r="P1755"/>
    </row>
    <row r="1756" spans="16:16" x14ac:dyDescent="0.2">
      <c r="P1756"/>
    </row>
    <row r="1757" spans="16:16" x14ac:dyDescent="0.2">
      <c r="P1757"/>
    </row>
    <row r="1758" spans="16:16" x14ac:dyDescent="0.2">
      <c r="P1758"/>
    </row>
    <row r="1759" spans="16:16" x14ac:dyDescent="0.2">
      <c r="P1759"/>
    </row>
    <row r="1760" spans="16:16" x14ac:dyDescent="0.2">
      <c r="P1760"/>
    </row>
    <row r="1761" spans="16:16" x14ac:dyDescent="0.2">
      <c r="P1761"/>
    </row>
    <row r="1762" spans="16:16" x14ac:dyDescent="0.2">
      <c r="P1762"/>
    </row>
    <row r="1763" spans="16:16" x14ac:dyDescent="0.2">
      <c r="P1763"/>
    </row>
    <row r="1764" spans="16:16" x14ac:dyDescent="0.2">
      <c r="P1764"/>
    </row>
    <row r="1765" spans="16:16" x14ac:dyDescent="0.2">
      <c r="P1765"/>
    </row>
    <row r="1766" spans="16:16" x14ac:dyDescent="0.2">
      <c r="P1766"/>
    </row>
    <row r="1767" spans="16:16" x14ac:dyDescent="0.2">
      <c r="P1767"/>
    </row>
    <row r="1768" spans="16:16" x14ac:dyDescent="0.2">
      <c r="P1768"/>
    </row>
    <row r="1769" spans="16:16" x14ac:dyDescent="0.2">
      <c r="P1769"/>
    </row>
    <row r="1770" spans="16:16" x14ac:dyDescent="0.2">
      <c r="P1770"/>
    </row>
    <row r="1771" spans="16:16" x14ac:dyDescent="0.2">
      <c r="P1771"/>
    </row>
    <row r="1772" spans="16:16" x14ac:dyDescent="0.2">
      <c r="P1772"/>
    </row>
    <row r="1773" spans="16:16" x14ac:dyDescent="0.2">
      <c r="P1773"/>
    </row>
    <row r="1774" spans="16:16" x14ac:dyDescent="0.2">
      <c r="P1774"/>
    </row>
    <row r="1775" spans="16:16" x14ac:dyDescent="0.2">
      <c r="P1775"/>
    </row>
    <row r="1776" spans="16:16" x14ac:dyDescent="0.2">
      <c r="P1776"/>
    </row>
    <row r="1777" spans="16:16" x14ac:dyDescent="0.2">
      <c r="P1777"/>
    </row>
    <row r="1778" spans="16:16" x14ac:dyDescent="0.2">
      <c r="P1778"/>
    </row>
    <row r="1779" spans="16:16" x14ac:dyDescent="0.2">
      <c r="P1779"/>
    </row>
    <row r="1780" spans="16:16" x14ac:dyDescent="0.2">
      <c r="P1780"/>
    </row>
    <row r="1781" spans="16:16" x14ac:dyDescent="0.2">
      <c r="P1781"/>
    </row>
    <row r="1782" spans="16:16" x14ac:dyDescent="0.2">
      <c r="P1782"/>
    </row>
    <row r="1783" spans="16:16" x14ac:dyDescent="0.2">
      <c r="P1783"/>
    </row>
    <row r="1784" spans="16:16" x14ac:dyDescent="0.2">
      <c r="P1784"/>
    </row>
    <row r="1785" spans="16:16" x14ac:dyDescent="0.2">
      <c r="P1785"/>
    </row>
    <row r="1786" spans="16:16" x14ac:dyDescent="0.2">
      <c r="P1786"/>
    </row>
    <row r="1787" spans="16:16" x14ac:dyDescent="0.2">
      <c r="P1787"/>
    </row>
    <row r="1788" spans="16:16" x14ac:dyDescent="0.2">
      <c r="P1788"/>
    </row>
    <row r="1789" spans="16:16" x14ac:dyDescent="0.2">
      <c r="P1789"/>
    </row>
    <row r="1790" spans="16:16" x14ac:dyDescent="0.2">
      <c r="P1790"/>
    </row>
    <row r="1791" spans="16:16" x14ac:dyDescent="0.2">
      <c r="P1791"/>
    </row>
    <row r="1792" spans="16:16" x14ac:dyDescent="0.2">
      <c r="P1792"/>
    </row>
    <row r="1793" spans="16:16" x14ac:dyDescent="0.2">
      <c r="P1793"/>
    </row>
    <row r="1794" spans="16:16" x14ac:dyDescent="0.2">
      <c r="P1794"/>
    </row>
    <row r="1795" spans="16:16" x14ac:dyDescent="0.2">
      <c r="P1795"/>
    </row>
    <row r="1796" spans="16:16" x14ac:dyDescent="0.2">
      <c r="P1796"/>
    </row>
    <row r="1797" spans="16:16" x14ac:dyDescent="0.2">
      <c r="P1797"/>
    </row>
    <row r="1798" spans="16:16" x14ac:dyDescent="0.2">
      <c r="P1798"/>
    </row>
    <row r="1799" spans="16:16" x14ac:dyDescent="0.2">
      <c r="P1799"/>
    </row>
    <row r="1800" spans="16:16" x14ac:dyDescent="0.2">
      <c r="P1800"/>
    </row>
    <row r="1801" spans="16:16" x14ac:dyDescent="0.2">
      <c r="P1801"/>
    </row>
    <row r="1802" spans="16:16" x14ac:dyDescent="0.2">
      <c r="P1802"/>
    </row>
    <row r="1803" spans="16:16" x14ac:dyDescent="0.2">
      <c r="P1803"/>
    </row>
    <row r="1804" spans="16:16" x14ac:dyDescent="0.2">
      <c r="P1804"/>
    </row>
    <row r="1805" spans="16:16" x14ac:dyDescent="0.2">
      <c r="P1805"/>
    </row>
    <row r="1806" spans="16:16" x14ac:dyDescent="0.2">
      <c r="P1806"/>
    </row>
    <row r="1807" spans="16:16" x14ac:dyDescent="0.2">
      <c r="P1807"/>
    </row>
    <row r="1808" spans="16:16" x14ac:dyDescent="0.2">
      <c r="P1808"/>
    </row>
    <row r="1809" spans="16:16" x14ac:dyDescent="0.2">
      <c r="P1809"/>
    </row>
    <row r="1810" spans="16:16" x14ac:dyDescent="0.2">
      <c r="P1810"/>
    </row>
    <row r="1811" spans="16:16" x14ac:dyDescent="0.2">
      <c r="P1811"/>
    </row>
    <row r="1812" spans="16:16" x14ac:dyDescent="0.2">
      <c r="P1812"/>
    </row>
    <row r="1813" spans="16:16" x14ac:dyDescent="0.2">
      <c r="P1813"/>
    </row>
    <row r="1814" spans="16:16" x14ac:dyDescent="0.2">
      <c r="P1814"/>
    </row>
    <row r="1815" spans="16:16" x14ac:dyDescent="0.2">
      <c r="P1815"/>
    </row>
    <row r="1816" spans="16:16" x14ac:dyDescent="0.2">
      <c r="P1816"/>
    </row>
    <row r="1817" spans="16:16" x14ac:dyDescent="0.2">
      <c r="P1817"/>
    </row>
    <row r="1818" spans="16:16" x14ac:dyDescent="0.2">
      <c r="P1818"/>
    </row>
    <row r="1819" spans="16:16" x14ac:dyDescent="0.2">
      <c r="P1819"/>
    </row>
    <row r="1820" spans="16:16" x14ac:dyDescent="0.2">
      <c r="P1820"/>
    </row>
    <row r="1821" spans="16:16" x14ac:dyDescent="0.2">
      <c r="P1821"/>
    </row>
    <row r="1822" spans="16:16" x14ac:dyDescent="0.2">
      <c r="P1822"/>
    </row>
    <row r="1823" spans="16:16" x14ac:dyDescent="0.2">
      <c r="P1823"/>
    </row>
    <row r="1824" spans="16:16" x14ac:dyDescent="0.2">
      <c r="P1824"/>
    </row>
    <row r="1825" spans="16:16" x14ac:dyDescent="0.2">
      <c r="P1825"/>
    </row>
    <row r="1826" spans="16:16" x14ac:dyDescent="0.2">
      <c r="P1826"/>
    </row>
    <row r="1827" spans="16:16" x14ac:dyDescent="0.2">
      <c r="P1827"/>
    </row>
    <row r="1828" spans="16:16" x14ac:dyDescent="0.2">
      <c r="P1828"/>
    </row>
    <row r="1829" spans="16:16" x14ac:dyDescent="0.2">
      <c r="P1829"/>
    </row>
    <row r="1830" spans="16:16" x14ac:dyDescent="0.2">
      <c r="P1830"/>
    </row>
    <row r="1831" spans="16:16" x14ac:dyDescent="0.2">
      <c r="P1831"/>
    </row>
    <row r="1832" spans="16:16" x14ac:dyDescent="0.2">
      <c r="P1832"/>
    </row>
    <row r="1833" spans="16:16" x14ac:dyDescent="0.2">
      <c r="P1833"/>
    </row>
    <row r="1834" spans="16:16" x14ac:dyDescent="0.2">
      <c r="P1834"/>
    </row>
    <row r="1835" spans="16:16" x14ac:dyDescent="0.2">
      <c r="P1835"/>
    </row>
    <row r="1836" spans="16:16" x14ac:dyDescent="0.2">
      <c r="P1836"/>
    </row>
    <row r="1837" spans="16:16" x14ac:dyDescent="0.2">
      <c r="P1837"/>
    </row>
    <row r="1838" spans="16:16" x14ac:dyDescent="0.2">
      <c r="P1838"/>
    </row>
    <row r="1839" spans="16:16" x14ac:dyDescent="0.2">
      <c r="P1839"/>
    </row>
    <row r="1840" spans="16:16" x14ac:dyDescent="0.2">
      <c r="P1840"/>
    </row>
    <row r="1841" spans="16:16" x14ac:dyDescent="0.2">
      <c r="P1841"/>
    </row>
    <row r="1842" spans="16:16" x14ac:dyDescent="0.2">
      <c r="P1842"/>
    </row>
    <row r="1843" spans="16:16" x14ac:dyDescent="0.2">
      <c r="P1843"/>
    </row>
    <row r="1844" spans="16:16" x14ac:dyDescent="0.2">
      <c r="P1844"/>
    </row>
    <row r="1845" spans="16:16" x14ac:dyDescent="0.2">
      <c r="P1845"/>
    </row>
    <row r="1846" spans="16:16" x14ac:dyDescent="0.2">
      <c r="P1846"/>
    </row>
    <row r="1847" spans="16:16" x14ac:dyDescent="0.2">
      <c r="P1847"/>
    </row>
    <row r="1848" spans="16:16" x14ac:dyDescent="0.2">
      <c r="P1848"/>
    </row>
    <row r="1849" spans="16:16" x14ac:dyDescent="0.2">
      <c r="P1849"/>
    </row>
    <row r="1850" spans="16:16" x14ac:dyDescent="0.2">
      <c r="P1850"/>
    </row>
    <row r="1851" spans="16:16" x14ac:dyDescent="0.2">
      <c r="P1851"/>
    </row>
    <row r="1852" spans="16:16" x14ac:dyDescent="0.2">
      <c r="P1852"/>
    </row>
    <row r="1853" spans="16:16" x14ac:dyDescent="0.2">
      <c r="P1853"/>
    </row>
    <row r="1854" spans="16:16" x14ac:dyDescent="0.2">
      <c r="P1854"/>
    </row>
    <row r="1855" spans="16:16" x14ac:dyDescent="0.2">
      <c r="P1855"/>
    </row>
    <row r="1856" spans="16:16" x14ac:dyDescent="0.2">
      <c r="P1856"/>
    </row>
    <row r="1857" spans="16:16" x14ac:dyDescent="0.2">
      <c r="P1857"/>
    </row>
    <row r="1858" spans="16:16" x14ac:dyDescent="0.2">
      <c r="P1858"/>
    </row>
    <row r="1859" spans="16:16" x14ac:dyDescent="0.2">
      <c r="P1859"/>
    </row>
    <row r="1860" spans="16:16" x14ac:dyDescent="0.2">
      <c r="P1860"/>
    </row>
    <row r="1861" spans="16:16" x14ac:dyDescent="0.2">
      <c r="P1861"/>
    </row>
    <row r="1862" spans="16:16" x14ac:dyDescent="0.2">
      <c r="P1862"/>
    </row>
    <row r="1863" spans="16:16" x14ac:dyDescent="0.2">
      <c r="P1863"/>
    </row>
    <row r="1864" spans="16:16" x14ac:dyDescent="0.2">
      <c r="P1864"/>
    </row>
    <row r="1865" spans="16:16" x14ac:dyDescent="0.2">
      <c r="P1865"/>
    </row>
    <row r="1866" spans="16:16" x14ac:dyDescent="0.2">
      <c r="P1866"/>
    </row>
    <row r="1867" spans="16:16" x14ac:dyDescent="0.2">
      <c r="P1867"/>
    </row>
    <row r="1868" spans="16:16" x14ac:dyDescent="0.2">
      <c r="P1868"/>
    </row>
    <row r="1869" spans="16:16" x14ac:dyDescent="0.2">
      <c r="P1869"/>
    </row>
    <row r="1870" spans="16:16" x14ac:dyDescent="0.2">
      <c r="P1870"/>
    </row>
    <row r="1871" spans="16:16" x14ac:dyDescent="0.2">
      <c r="P1871"/>
    </row>
    <row r="1872" spans="16:16" x14ac:dyDescent="0.2">
      <c r="P1872"/>
    </row>
    <row r="1873" spans="16:16" x14ac:dyDescent="0.2">
      <c r="P1873"/>
    </row>
    <row r="1874" spans="16:16" x14ac:dyDescent="0.2">
      <c r="P1874"/>
    </row>
    <row r="1875" spans="16:16" x14ac:dyDescent="0.2">
      <c r="P1875"/>
    </row>
    <row r="1876" spans="16:16" x14ac:dyDescent="0.2">
      <c r="P1876"/>
    </row>
    <row r="1877" spans="16:16" x14ac:dyDescent="0.2">
      <c r="P1877"/>
    </row>
    <row r="1878" spans="16:16" x14ac:dyDescent="0.2">
      <c r="P1878"/>
    </row>
    <row r="1879" spans="16:16" x14ac:dyDescent="0.2">
      <c r="P1879"/>
    </row>
    <row r="1880" spans="16:16" x14ac:dyDescent="0.2">
      <c r="P1880"/>
    </row>
    <row r="1881" spans="16:16" x14ac:dyDescent="0.2">
      <c r="P1881"/>
    </row>
    <row r="1882" spans="16:16" x14ac:dyDescent="0.2">
      <c r="P1882"/>
    </row>
    <row r="1883" spans="16:16" x14ac:dyDescent="0.2">
      <c r="P1883"/>
    </row>
    <row r="1884" spans="16:16" x14ac:dyDescent="0.2">
      <c r="P1884"/>
    </row>
    <row r="1885" spans="16:16" x14ac:dyDescent="0.2">
      <c r="P1885"/>
    </row>
    <row r="1886" spans="16:16" x14ac:dyDescent="0.2">
      <c r="P1886"/>
    </row>
    <row r="1887" spans="16:16" x14ac:dyDescent="0.2">
      <c r="P1887"/>
    </row>
    <row r="1888" spans="16:16" x14ac:dyDescent="0.2">
      <c r="P1888"/>
    </row>
    <row r="1889" spans="16:16" x14ac:dyDescent="0.2">
      <c r="P1889"/>
    </row>
    <row r="1890" spans="16:16" x14ac:dyDescent="0.2">
      <c r="P1890"/>
    </row>
    <row r="1891" spans="16:16" x14ac:dyDescent="0.2">
      <c r="P1891"/>
    </row>
    <row r="1892" spans="16:16" x14ac:dyDescent="0.2">
      <c r="P1892"/>
    </row>
    <row r="1893" spans="16:16" x14ac:dyDescent="0.2">
      <c r="P1893"/>
    </row>
    <row r="1894" spans="16:16" x14ac:dyDescent="0.2">
      <c r="P1894"/>
    </row>
    <row r="1895" spans="16:16" x14ac:dyDescent="0.2">
      <c r="P1895"/>
    </row>
    <row r="1896" spans="16:16" x14ac:dyDescent="0.2">
      <c r="P1896"/>
    </row>
    <row r="1897" spans="16:16" x14ac:dyDescent="0.2">
      <c r="P1897"/>
    </row>
    <row r="1898" spans="16:16" x14ac:dyDescent="0.2">
      <c r="P1898"/>
    </row>
    <row r="1899" spans="16:16" x14ac:dyDescent="0.2">
      <c r="P1899"/>
    </row>
    <row r="1900" spans="16:16" x14ac:dyDescent="0.2">
      <c r="P1900"/>
    </row>
    <row r="1901" spans="16:16" x14ac:dyDescent="0.2">
      <c r="P1901"/>
    </row>
    <row r="1902" spans="16:16" x14ac:dyDescent="0.2">
      <c r="P1902"/>
    </row>
    <row r="1903" spans="16:16" x14ac:dyDescent="0.2">
      <c r="P1903"/>
    </row>
    <row r="1904" spans="16:16" x14ac:dyDescent="0.2">
      <c r="P1904"/>
    </row>
    <row r="1905" spans="16:16" x14ac:dyDescent="0.2">
      <c r="P1905"/>
    </row>
    <row r="1906" spans="16:16" x14ac:dyDescent="0.2">
      <c r="P1906"/>
    </row>
    <row r="1907" spans="16:16" x14ac:dyDescent="0.2">
      <c r="P1907"/>
    </row>
    <row r="1908" spans="16:16" x14ac:dyDescent="0.2">
      <c r="P1908"/>
    </row>
    <row r="1909" spans="16:16" x14ac:dyDescent="0.2">
      <c r="P1909"/>
    </row>
    <row r="1910" spans="16:16" x14ac:dyDescent="0.2">
      <c r="P1910"/>
    </row>
    <row r="1911" spans="16:16" x14ac:dyDescent="0.2">
      <c r="P1911"/>
    </row>
    <row r="1912" spans="16:16" x14ac:dyDescent="0.2">
      <c r="P1912"/>
    </row>
    <row r="1913" spans="16:16" x14ac:dyDescent="0.2">
      <c r="P1913"/>
    </row>
    <row r="1914" spans="16:16" x14ac:dyDescent="0.2">
      <c r="P1914"/>
    </row>
    <row r="1915" spans="16:16" x14ac:dyDescent="0.2">
      <c r="P1915"/>
    </row>
    <row r="1916" spans="16:16" x14ac:dyDescent="0.2">
      <c r="P1916"/>
    </row>
    <row r="1917" spans="16:16" x14ac:dyDescent="0.2">
      <c r="P1917"/>
    </row>
    <row r="1918" spans="16:16" x14ac:dyDescent="0.2">
      <c r="P1918"/>
    </row>
    <row r="1919" spans="16:16" x14ac:dyDescent="0.2">
      <c r="P1919"/>
    </row>
    <row r="1920" spans="16:16" x14ac:dyDescent="0.2">
      <c r="P1920"/>
    </row>
    <row r="1921" spans="16:16" x14ac:dyDescent="0.2">
      <c r="P1921"/>
    </row>
    <row r="1922" spans="16:16" x14ac:dyDescent="0.2">
      <c r="P1922"/>
    </row>
    <row r="1923" spans="16:16" x14ac:dyDescent="0.2">
      <c r="P1923"/>
    </row>
    <row r="1924" spans="16:16" x14ac:dyDescent="0.2">
      <c r="P1924"/>
    </row>
    <row r="1925" spans="16:16" x14ac:dyDescent="0.2">
      <c r="P1925"/>
    </row>
    <row r="1926" spans="16:16" x14ac:dyDescent="0.2">
      <c r="P1926"/>
    </row>
    <row r="1927" spans="16:16" x14ac:dyDescent="0.2">
      <c r="P1927"/>
    </row>
    <row r="1928" spans="16:16" x14ac:dyDescent="0.2">
      <c r="P1928"/>
    </row>
    <row r="1929" spans="16:16" x14ac:dyDescent="0.2">
      <c r="P1929"/>
    </row>
    <row r="1930" spans="16:16" x14ac:dyDescent="0.2">
      <c r="P1930"/>
    </row>
    <row r="1931" spans="16:16" x14ac:dyDescent="0.2">
      <c r="P1931"/>
    </row>
    <row r="1932" spans="16:16" x14ac:dyDescent="0.2">
      <c r="P1932"/>
    </row>
    <row r="1933" spans="16:16" x14ac:dyDescent="0.2">
      <c r="P1933"/>
    </row>
    <row r="1934" spans="16:16" x14ac:dyDescent="0.2">
      <c r="P1934"/>
    </row>
    <row r="1935" spans="16:16" x14ac:dyDescent="0.2">
      <c r="P1935"/>
    </row>
    <row r="1936" spans="16:16" x14ac:dyDescent="0.2">
      <c r="P1936"/>
    </row>
    <row r="1937" spans="16:16" x14ac:dyDescent="0.2">
      <c r="P1937"/>
    </row>
    <row r="1938" spans="16:16" x14ac:dyDescent="0.2">
      <c r="P1938"/>
    </row>
    <row r="1939" spans="16:16" x14ac:dyDescent="0.2">
      <c r="P1939"/>
    </row>
    <row r="1940" spans="16:16" x14ac:dyDescent="0.2">
      <c r="P1940"/>
    </row>
    <row r="1941" spans="16:16" x14ac:dyDescent="0.2">
      <c r="P1941"/>
    </row>
    <row r="1942" spans="16:16" x14ac:dyDescent="0.2">
      <c r="P1942"/>
    </row>
    <row r="1943" spans="16:16" x14ac:dyDescent="0.2">
      <c r="P1943"/>
    </row>
    <row r="1944" spans="16:16" x14ac:dyDescent="0.2">
      <c r="P1944"/>
    </row>
    <row r="1945" spans="16:16" x14ac:dyDescent="0.2">
      <c r="P1945"/>
    </row>
    <row r="1946" spans="16:16" x14ac:dyDescent="0.2">
      <c r="P1946"/>
    </row>
    <row r="1947" spans="16:16" x14ac:dyDescent="0.2">
      <c r="P1947"/>
    </row>
    <row r="1948" spans="16:16" x14ac:dyDescent="0.2">
      <c r="P1948"/>
    </row>
    <row r="1949" spans="16:16" x14ac:dyDescent="0.2">
      <c r="P1949"/>
    </row>
    <row r="1950" spans="16:16" x14ac:dyDescent="0.2">
      <c r="P1950"/>
    </row>
    <row r="1951" spans="16:16" x14ac:dyDescent="0.2">
      <c r="P1951"/>
    </row>
    <row r="1952" spans="16:16" x14ac:dyDescent="0.2">
      <c r="P1952"/>
    </row>
    <row r="1953" spans="16:16" x14ac:dyDescent="0.2">
      <c r="P1953"/>
    </row>
    <row r="1954" spans="16:16" x14ac:dyDescent="0.2">
      <c r="P1954"/>
    </row>
    <row r="1955" spans="16:16" x14ac:dyDescent="0.2">
      <c r="P1955"/>
    </row>
    <row r="1956" spans="16:16" x14ac:dyDescent="0.2">
      <c r="P1956"/>
    </row>
    <row r="1957" spans="16:16" x14ac:dyDescent="0.2">
      <c r="P1957"/>
    </row>
    <row r="1958" spans="16:16" x14ac:dyDescent="0.2">
      <c r="P1958"/>
    </row>
    <row r="1959" spans="16:16" x14ac:dyDescent="0.2">
      <c r="P1959"/>
    </row>
    <row r="1960" spans="16:16" x14ac:dyDescent="0.2">
      <c r="P1960"/>
    </row>
    <row r="1961" spans="16:16" x14ac:dyDescent="0.2">
      <c r="P1961"/>
    </row>
    <row r="1962" spans="16:16" x14ac:dyDescent="0.2">
      <c r="P1962"/>
    </row>
    <row r="1963" spans="16:16" x14ac:dyDescent="0.2">
      <c r="P1963"/>
    </row>
    <row r="1964" spans="16:16" x14ac:dyDescent="0.2">
      <c r="P1964"/>
    </row>
    <row r="1965" spans="16:16" x14ac:dyDescent="0.2">
      <c r="P1965"/>
    </row>
    <row r="1966" spans="16:16" x14ac:dyDescent="0.2">
      <c r="P1966"/>
    </row>
    <row r="1967" spans="16:16" x14ac:dyDescent="0.2">
      <c r="P1967"/>
    </row>
    <row r="1968" spans="16:16" x14ac:dyDescent="0.2">
      <c r="P1968"/>
    </row>
    <row r="1969" spans="16:16" x14ac:dyDescent="0.2">
      <c r="P1969"/>
    </row>
    <row r="1970" spans="16:16" x14ac:dyDescent="0.2">
      <c r="P1970"/>
    </row>
    <row r="1971" spans="16:16" x14ac:dyDescent="0.2">
      <c r="P1971"/>
    </row>
    <row r="1972" spans="16:16" x14ac:dyDescent="0.2">
      <c r="P1972"/>
    </row>
    <row r="1973" spans="16:16" x14ac:dyDescent="0.2">
      <c r="P1973"/>
    </row>
    <row r="1974" spans="16:16" x14ac:dyDescent="0.2">
      <c r="P1974"/>
    </row>
    <row r="1975" spans="16:16" x14ac:dyDescent="0.2">
      <c r="P1975"/>
    </row>
    <row r="1976" spans="16:16" x14ac:dyDescent="0.2">
      <c r="P1976"/>
    </row>
    <row r="1977" spans="16:16" x14ac:dyDescent="0.2">
      <c r="P1977"/>
    </row>
    <row r="1978" spans="16:16" x14ac:dyDescent="0.2">
      <c r="P1978"/>
    </row>
    <row r="1979" spans="16:16" x14ac:dyDescent="0.2">
      <c r="P1979"/>
    </row>
    <row r="1980" spans="16:16" x14ac:dyDescent="0.2">
      <c r="P1980"/>
    </row>
    <row r="1981" spans="16:16" x14ac:dyDescent="0.2">
      <c r="P1981"/>
    </row>
    <row r="1982" spans="16:16" x14ac:dyDescent="0.2">
      <c r="P1982"/>
    </row>
    <row r="1983" spans="16:16" x14ac:dyDescent="0.2">
      <c r="P1983"/>
    </row>
    <row r="1984" spans="16:16" x14ac:dyDescent="0.2">
      <c r="P1984"/>
    </row>
    <row r="1985" spans="16:16" x14ac:dyDescent="0.2">
      <c r="P1985"/>
    </row>
    <row r="1986" spans="16:16" x14ac:dyDescent="0.2">
      <c r="P1986"/>
    </row>
    <row r="1987" spans="16:16" x14ac:dyDescent="0.2">
      <c r="P1987"/>
    </row>
    <row r="1988" spans="16:16" x14ac:dyDescent="0.2">
      <c r="P1988"/>
    </row>
    <row r="1989" spans="16:16" x14ac:dyDescent="0.2">
      <c r="P1989"/>
    </row>
    <row r="1990" spans="16:16" x14ac:dyDescent="0.2">
      <c r="P1990"/>
    </row>
    <row r="1991" spans="16:16" x14ac:dyDescent="0.2">
      <c r="P1991"/>
    </row>
    <row r="1992" spans="16:16" x14ac:dyDescent="0.2">
      <c r="P1992"/>
    </row>
    <row r="1993" spans="16:16" x14ac:dyDescent="0.2">
      <c r="P1993"/>
    </row>
    <row r="1994" spans="16:16" x14ac:dyDescent="0.2">
      <c r="P1994"/>
    </row>
    <row r="1995" spans="16:16" x14ac:dyDescent="0.2">
      <c r="P1995"/>
    </row>
    <row r="1996" spans="16:16" x14ac:dyDescent="0.2">
      <c r="P1996"/>
    </row>
    <row r="1997" spans="16:16" x14ac:dyDescent="0.2">
      <c r="P1997"/>
    </row>
    <row r="1998" spans="16:16" x14ac:dyDescent="0.2">
      <c r="P1998"/>
    </row>
    <row r="1999" spans="16:16" x14ac:dyDescent="0.2">
      <c r="P1999"/>
    </row>
    <row r="2000" spans="16:16" x14ac:dyDescent="0.2">
      <c r="P2000"/>
    </row>
    <row r="2001" spans="16:16" x14ac:dyDescent="0.2">
      <c r="P2001"/>
    </row>
    <row r="2002" spans="16:16" x14ac:dyDescent="0.2">
      <c r="P2002"/>
    </row>
    <row r="2003" spans="16:16" x14ac:dyDescent="0.2">
      <c r="P2003"/>
    </row>
    <row r="2004" spans="16:16" x14ac:dyDescent="0.2">
      <c r="P2004"/>
    </row>
    <row r="2005" spans="16:16" x14ac:dyDescent="0.2">
      <c r="P2005"/>
    </row>
    <row r="2006" spans="16:16" x14ac:dyDescent="0.2">
      <c r="P2006"/>
    </row>
    <row r="2007" spans="16:16" x14ac:dyDescent="0.2">
      <c r="P2007"/>
    </row>
    <row r="2008" spans="16:16" x14ac:dyDescent="0.2">
      <c r="P2008"/>
    </row>
    <row r="2009" spans="16:16" x14ac:dyDescent="0.2">
      <c r="P2009"/>
    </row>
    <row r="2010" spans="16:16" x14ac:dyDescent="0.2">
      <c r="P2010"/>
    </row>
    <row r="2011" spans="16:16" x14ac:dyDescent="0.2">
      <c r="P2011"/>
    </row>
    <row r="2012" spans="16:16" x14ac:dyDescent="0.2">
      <c r="P2012"/>
    </row>
    <row r="2013" spans="16:16" x14ac:dyDescent="0.2">
      <c r="P2013"/>
    </row>
    <row r="2014" spans="16:16" x14ac:dyDescent="0.2">
      <c r="P2014"/>
    </row>
    <row r="2015" spans="16:16" x14ac:dyDescent="0.2">
      <c r="P2015"/>
    </row>
    <row r="2016" spans="16:16" x14ac:dyDescent="0.2">
      <c r="P2016"/>
    </row>
    <row r="2017" spans="16:16" x14ac:dyDescent="0.2">
      <c r="P2017"/>
    </row>
    <row r="2018" spans="16:16" x14ac:dyDescent="0.2">
      <c r="P2018"/>
    </row>
    <row r="2019" spans="16:16" x14ac:dyDescent="0.2">
      <c r="P2019"/>
    </row>
    <row r="2020" spans="16:16" x14ac:dyDescent="0.2">
      <c r="P2020"/>
    </row>
    <row r="2021" spans="16:16" x14ac:dyDescent="0.2">
      <c r="P2021"/>
    </row>
    <row r="2022" spans="16:16" x14ac:dyDescent="0.2">
      <c r="P2022"/>
    </row>
    <row r="2023" spans="16:16" x14ac:dyDescent="0.2">
      <c r="P2023"/>
    </row>
    <row r="2024" spans="16:16" x14ac:dyDescent="0.2">
      <c r="P2024"/>
    </row>
    <row r="2025" spans="16:16" x14ac:dyDescent="0.2">
      <c r="P2025"/>
    </row>
    <row r="2026" spans="16:16" x14ac:dyDescent="0.2">
      <c r="P2026"/>
    </row>
    <row r="2027" spans="16:16" x14ac:dyDescent="0.2">
      <c r="P2027"/>
    </row>
    <row r="2028" spans="16:16" x14ac:dyDescent="0.2">
      <c r="P2028"/>
    </row>
    <row r="2029" spans="16:16" x14ac:dyDescent="0.2">
      <c r="P2029"/>
    </row>
    <row r="2030" spans="16:16" x14ac:dyDescent="0.2">
      <c r="P2030"/>
    </row>
    <row r="2031" spans="16:16" x14ac:dyDescent="0.2">
      <c r="P2031"/>
    </row>
    <row r="2032" spans="16:16" x14ac:dyDescent="0.2">
      <c r="P2032"/>
    </row>
    <row r="2033" spans="16:16" x14ac:dyDescent="0.2">
      <c r="P2033"/>
    </row>
    <row r="2034" spans="16:16" x14ac:dyDescent="0.2">
      <c r="P2034"/>
    </row>
    <row r="2035" spans="16:16" x14ac:dyDescent="0.2">
      <c r="P2035"/>
    </row>
    <row r="2036" spans="16:16" x14ac:dyDescent="0.2">
      <c r="P2036"/>
    </row>
    <row r="2037" spans="16:16" x14ac:dyDescent="0.2">
      <c r="P2037"/>
    </row>
    <row r="2038" spans="16:16" x14ac:dyDescent="0.2">
      <c r="P2038"/>
    </row>
    <row r="2039" spans="16:16" x14ac:dyDescent="0.2">
      <c r="P2039"/>
    </row>
    <row r="2040" spans="16:16" x14ac:dyDescent="0.2">
      <c r="P2040"/>
    </row>
    <row r="2041" spans="16:16" x14ac:dyDescent="0.2">
      <c r="P2041"/>
    </row>
    <row r="2042" spans="16:16" x14ac:dyDescent="0.2">
      <c r="P2042"/>
    </row>
    <row r="2043" spans="16:16" x14ac:dyDescent="0.2">
      <c r="P2043"/>
    </row>
    <row r="2044" spans="16:16" x14ac:dyDescent="0.2">
      <c r="P2044"/>
    </row>
    <row r="2045" spans="16:16" x14ac:dyDescent="0.2">
      <c r="P2045"/>
    </row>
    <row r="2046" spans="16:16" x14ac:dyDescent="0.2">
      <c r="P2046"/>
    </row>
    <row r="2047" spans="16:16" x14ac:dyDescent="0.2">
      <c r="P2047"/>
    </row>
    <row r="2048" spans="16:16" x14ac:dyDescent="0.2">
      <c r="P2048"/>
    </row>
    <row r="2049" spans="16:16" x14ac:dyDescent="0.2">
      <c r="P2049"/>
    </row>
    <row r="2050" spans="16:16" x14ac:dyDescent="0.2">
      <c r="P2050"/>
    </row>
    <row r="2051" spans="16:16" x14ac:dyDescent="0.2">
      <c r="P2051"/>
    </row>
    <row r="2052" spans="16:16" x14ac:dyDescent="0.2">
      <c r="P2052"/>
    </row>
    <row r="2053" spans="16:16" x14ac:dyDescent="0.2">
      <c r="P2053"/>
    </row>
    <row r="2054" spans="16:16" x14ac:dyDescent="0.2">
      <c r="P2054"/>
    </row>
    <row r="2055" spans="16:16" x14ac:dyDescent="0.2">
      <c r="P2055"/>
    </row>
    <row r="2056" spans="16:16" x14ac:dyDescent="0.2">
      <c r="P2056"/>
    </row>
    <row r="2057" spans="16:16" x14ac:dyDescent="0.2">
      <c r="P2057"/>
    </row>
    <row r="2058" spans="16:16" x14ac:dyDescent="0.2">
      <c r="P2058"/>
    </row>
    <row r="2059" spans="16:16" x14ac:dyDescent="0.2">
      <c r="P2059"/>
    </row>
    <row r="2060" spans="16:16" x14ac:dyDescent="0.2">
      <c r="P2060"/>
    </row>
    <row r="2061" spans="16:16" x14ac:dyDescent="0.2">
      <c r="P2061"/>
    </row>
    <row r="2062" spans="16:16" x14ac:dyDescent="0.2">
      <c r="P2062"/>
    </row>
    <row r="2063" spans="16:16" x14ac:dyDescent="0.2">
      <c r="P2063"/>
    </row>
    <row r="2064" spans="16:16" x14ac:dyDescent="0.2">
      <c r="P2064"/>
    </row>
    <row r="2065" spans="16:16" x14ac:dyDescent="0.2">
      <c r="P2065"/>
    </row>
    <row r="2066" spans="16:16" x14ac:dyDescent="0.2">
      <c r="P2066"/>
    </row>
    <row r="2067" spans="16:16" x14ac:dyDescent="0.2">
      <c r="P2067"/>
    </row>
    <row r="2068" spans="16:16" x14ac:dyDescent="0.2">
      <c r="P2068"/>
    </row>
    <row r="2069" spans="16:16" x14ac:dyDescent="0.2">
      <c r="P2069"/>
    </row>
    <row r="2070" spans="16:16" x14ac:dyDescent="0.2">
      <c r="P2070"/>
    </row>
    <row r="2071" spans="16:16" x14ac:dyDescent="0.2">
      <c r="P2071"/>
    </row>
    <row r="2072" spans="16:16" x14ac:dyDescent="0.2">
      <c r="P2072"/>
    </row>
    <row r="2073" spans="16:16" x14ac:dyDescent="0.2">
      <c r="P2073"/>
    </row>
    <row r="2074" spans="16:16" x14ac:dyDescent="0.2">
      <c r="P2074"/>
    </row>
    <row r="2075" spans="16:16" x14ac:dyDescent="0.2">
      <c r="P2075"/>
    </row>
    <row r="2076" spans="16:16" x14ac:dyDescent="0.2">
      <c r="P2076"/>
    </row>
    <row r="2077" spans="16:16" x14ac:dyDescent="0.2">
      <c r="P2077"/>
    </row>
    <row r="2078" spans="16:16" x14ac:dyDescent="0.2">
      <c r="P2078"/>
    </row>
    <row r="2079" spans="16:16" x14ac:dyDescent="0.2">
      <c r="P2079"/>
    </row>
    <row r="2080" spans="16:16" x14ac:dyDescent="0.2">
      <c r="P2080"/>
    </row>
    <row r="2081" spans="16:16" x14ac:dyDescent="0.2">
      <c r="P2081"/>
    </row>
    <row r="2082" spans="16:16" x14ac:dyDescent="0.2">
      <c r="P2082"/>
    </row>
    <row r="2083" spans="16:16" x14ac:dyDescent="0.2">
      <c r="P2083"/>
    </row>
    <row r="2084" spans="16:16" x14ac:dyDescent="0.2">
      <c r="P2084"/>
    </row>
    <row r="2085" spans="16:16" x14ac:dyDescent="0.2">
      <c r="P2085"/>
    </row>
    <row r="2086" spans="16:16" x14ac:dyDescent="0.2">
      <c r="P2086"/>
    </row>
    <row r="2087" spans="16:16" x14ac:dyDescent="0.2">
      <c r="P2087"/>
    </row>
    <row r="2088" spans="16:16" x14ac:dyDescent="0.2">
      <c r="P2088"/>
    </row>
    <row r="2089" spans="16:16" x14ac:dyDescent="0.2">
      <c r="P2089"/>
    </row>
    <row r="2090" spans="16:16" x14ac:dyDescent="0.2">
      <c r="P2090"/>
    </row>
    <row r="2091" spans="16:16" x14ac:dyDescent="0.2">
      <c r="P2091"/>
    </row>
    <row r="2092" spans="16:16" x14ac:dyDescent="0.2">
      <c r="P2092"/>
    </row>
    <row r="2093" spans="16:16" x14ac:dyDescent="0.2">
      <c r="P2093"/>
    </row>
    <row r="2094" spans="16:16" x14ac:dyDescent="0.2">
      <c r="P2094"/>
    </row>
    <row r="2095" spans="16:16" x14ac:dyDescent="0.2">
      <c r="P2095"/>
    </row>
    <row r="2096" spans="16:16" x14ac:dyDescent="0.2">
      <c r="P2096"/>
    </row>
    <row r="2097" spans="16:16" x14ac:dyDescent="0.2">
      <c r="P2097"/>
    </row>
    <row r="2098" spans="16:16" x14ac:dyDescent="0.2">
      <c r="P2098"/>
    </row>
    <row r="2099" spans="16:16" x14ac:dyDescent="0.2">
      <c r="P2099"/>
    </row>
    <row r="2100" spans="16:16" x14ac:dyDescent="0.2">
      <c r="P2100"/>
    </row>
    <row r="2101" spans="16:16" x14ac:dyDescent="0.2">
      <c r="P2101"/>
    </row>
    <row r="2102" spans="16:16" x14ac:dyDescent="0.2">
      <c r="P2102"/>
    </row>
    <row r="2103" spans="16:16" x14ac:dyDescent="0.2">
      <c r="P2103"/>
    </row>
    <row r="2104" spans="16:16" x14ac:dyDescent="0.2">
      <c r="P2104"/>
    </row>
    <row r="2105" spans="16:16" x14ac:dyDescent="0.2">
      <c r="P2105"/>
    </row>
    <row r="2106" spans="16:16" x14ac:dyDescent="0.2">
      <c r="P2106"/>
    </row>
    <row r="2107" spans="16:16" x14ac:dyDescent="0.2">
      <c r="P2107"/>
    </row>
    <row r="2108" spans="16:16" x14ac:dyDescent="0.2">
      <c r="P2108"/>
    </row>
    <row r="2109" spans="16:16" x14ac:dyDescent="0.2">
      <c r="P2109"/>
    </row>
    <row r="2110" spans="16:16" x14ac:dyDescent="0.2">
      <c r="P2110"/>
    </row>
    <row r="2111" spans="16:16" x14ac:dyDescent="0.2">
      <c r="P2111"/>
    </row>
    <row r="2112" spans="16:16" x14ac:dyDescent="0.2">
      <c r="P2112"/>
    </row>
    <row r="2113" spans="16:16" x14ac:dyDescent="0.2">
      <c r="P2113"/>
    </row>
    <row r="2114" spans="16:16" x14ac:dyDescent="0.2">
      <c r="P2114"/>
    </row>
    <row r="2115" spans="16:16" x14ac:dyDescent="0.2">
      <c r="P2115"/>
    </row>
    <row r="2116" spans="16:16" x14ac:dyDescent="0.2">
      <c r="P2116"/>
    </row>
    <row r="2117" spans="16:16" x14ac:dyDescent="0.2">
      <c r="P2117"/>
    </row>
    <row r="2118" spans="16:16" x14ac:dyDescent="0.2">
      <c r="P2118"/>
    </row>
    <row r="2119" spans="16:16" x14ac:dyDescent="0.2">
      <c r="P2119"/>
    </row>
    <row r="2120" spans="16:16" x14ac:dyDescent="0.2">
      <c r="P2120"/>
    </row>
    <row r="2121" spans="16:16" x14ac:dyDescent="0.2">
      <c r="P2121"/>
    </row>
    <row r="2122" spans="16:16" x14ac:dyDescent="0.2">
      <c r="P2122"/>
    </row>
    <row r="2123" spans="16:16" x14ac:dyDescent="0.2">
      <c r="P2123"/>
    </row>
    <row r="2124" spans="16:16" x14ac:dyDescent="0.2">
      <c r="P2124"/>
    </row>
    <row r="2125" spans="16:16" x14ac:dyDescent="0.2">
      <c r="P2125"/>
    </row>
    <row r="2126" spans="16:16" x14ac:dyDescent="0.2">
      <c r="P2126"/>
    </row>
    <row r="2127" spans="16:16" x14ac:dyDescent="0.2">
      <c r="P2127"/>
    </row>
    <row r="2128" spans="16:16" x14ac:dyDescent="0.2">
      <c r="P2128"/>
    </row>
    <row r="2129" spans="16:16" x14ac:dyDescent="0.2">
      <c r="P2129"/>
    </row>
    <row r="2130" spans="16:16" x14ac:dyDescent="0.2">
      <c r="P2130"/>
    </row>
    <row r="2131" spans="16:16" x14ac:dyDescent="0.2">
      <c r="P2131"/>
    </row>
    <row r="2132" spans="16:16" x14ac:dyDescent="0.2">
      <c r="P2132"/>
    </row>
    <row r="2133" spans="16:16" x14ac:dyDescent="0.2">
      <c r="P2133"/>
    </row>
    <row r="2134" spans="16:16" x14ac:dyDescent="0.2">
      <c r="P2134"/>
    </row>
    <row r="2135" spans="16:16" x14ac:dyDescent="0.2">
      <c r="P2135"/>
    </row>
    <row r="2136" spans="16:16" x14ac:dyDescent="0.2">
      <c r="P2136"/>
    </row>
    <row r="2137" spans="16:16" x14ac:dyDescent="0.2">
      <c r="P2137"/>
    </row>
    <row r="2138" spans="16:16" x14ac:dyDescent="0.2">
      <c r="P2138"/>
    </row>
    <row r="2139" spans="16:16" x14ac:dyDescent="0.2">
      <c r="P2139"/>
    </row>
    <row r="2140" spans="16:16" x14ac:dyDescent="0.2">
      <c r="P2140"/>
    </row>
    <row r="2141" spans="16:16" x14ac:dyDescent="0.2">
      <c r="P2141"/>
    </row>
    <row r="2142" spans="16:16" x14ac:dyDescent="0.2">
      <c r="P2142"/>
    </row>
    <row r="2143" spans="16:16" x14ac:dyDescent="0.2">
      <c r="P2143"/>
    </row>
    <row r="2144" spans="16:16" x14ac:dyDescent="0.2">
      <c r="P2144"/>
    </row>
    <row r="2145" spans="16:16" x14ac:dyDescent="0.2">
      <c r="P2145"/>
    </row>
    <row r="2146" spans="16:16" x14ac:dyDescent="0.2">
      <c r="P2146"/>
    </row>
    <row r="2147" spans="16:16" x14ac:dyDescent="0.2">
      <c r="P2147"/>
    </row>
    <row r="2148" spans="16:16" x14ac:dyDescent="0.2">
      <c r="P2148"/>
    </row>
    <row r="2149" spans="16:16" x14ac:dyDescent="0.2">
      <c r="P2149"/>
    </row>
    <row r="2150" spans="16:16" x14ac:dyDescent="0.2">
      <c r="P2150"/>
    </row>
    <row r="2151" spans="16:16" x14ac:dyDescent="0.2">
      <c r="P2151"/>
    </row>
    <row r="2152" spans="16:16" x14ac:dyDescent="0.2">
      <c r="P2152"/>
    </row>
    <row r="2153" spans="16:16" x14ac:dyDescent="0.2">
      <c r="P2153"/>
    </row>
    <row r="2154" spans="16:16" x14ac:dyDescent="0.2">
      <c r="P2154"/>
    </row>
    <row r="2155" spans="16:16" x14ac:dyDescent="0.2">
      <c r="P2155"/>
    </row>
    <row r="2156" spans="16:16" x14ac:dyDescent="0.2">
      <c r="P2156"/>
    </row>
    <row r="2157" spans="16:16" x14ac:dyDescent="0.2">
      <c r="P2157"/>
    </row>
    <row r="2158" spans="16:16" x14ac:dyDescent="0.2">
      <c r="P2158"/>
    </row>
    <row r="2159" spans="16:16" x14ac:dyDescent="0.2">
      <c r="P2159"/>
    </row>
    <row r="2160" spans="16:16" x14ac:dyDescent="0.2">
      <c r="P2160"/>
    </row>
    <row r="2161" spans="16:16" x14ac:dyDescent="0.2">
      <c r="P2161"/>
    </row>
    <row r="2162" spans="16:16" x14ac:dyDescent="0.2">
      <c r="P2162"/>
    </row>
    <row r="2163" spans="16:16" x14ac:dyDescent="0.2">
      <c r="P2163"/>
    </row>
    <row r="2164" spans="16:16" x14ac:dyDescent="0.2">
      <c r="P2164"/>
    </row>
    <row r="2165" spans="16:16" x14ac:dyDescent="0.2">
      <c r="P2165"/>
    </row>
    <row r="2166" spans="16:16" x14ac:dyDescent="0.2">
      <c r="P2166"/>
    </row>
    <row r="2167" spans="16:16" x14ac:dyDescent="0.2">
      <c r="P2167"/>
    </row>
    <row r="2168" spans="16:16" x14ac:dyDescent="0.2">
      <c r="P2168"/>
    </row>
    <row r="2169" spans="16:16" x14ac:dyDescent="0.2">
      <c r="P2169"/>
    </row>
    <row r="2170" spans="16:16" x14ac:dyDescent="0.2">
      <c r="P2170"/>
    </row>
    <row r="2171" spans="16:16" x14ac:dyDescent="0.2">
      <c r="P2171"/>
    </row>
    <row r="2172" spans="16:16" x14ac:dyDescent="0.2">
      <c r="P2172"/>
    </row>
    <row r="2173" spans="16:16" x14ac:dyDescent="0.2">
      <c r="P2173"/>
    </row>
    <row r="2174" spans="16:16" x14ac:dyDescent="0.2">
      <c r="P2174"/>
    </row>
    <row r="2175" spans="16:16" x14ac:dyDescent="0.2">
      <c r="P2175"/>
    </row>
    <row r="2176" spans="16:16" x14ac:dyDescent="0.2">
      <c r="P2176"/>
    </row>
    <row r="2177" spans="16:16" x14ac:dyDescent="0.2">
      <c r="P2177"/>
    </row>
    <row r="2178" spans="16:16" x14ac:dyDescent="0.2">
      <c r="P2178"/>
    </row>
    <row r="2179" spans="16:16" x14ac:dyDescent="0.2">
      <c r="P2179"/>
    </row>
    <row r="2180" spans="16:16" x14ac:dyDescent="0.2">
      <c r="P2180"/>
    </row>
    <row r="2181" spans="16:16" x14ac:dyDescent="0.2">
      <c r="P2181"/>
    </row>
    <row r="2182" spans="16:16" x14ac:dyDescent="0.2">
      <c r="P2182"/>
    </row>
    <row r="2183" spans="16:16" x14ac:dyDescent="0.2">
      <c r="P2183"/>
    </row>
    <row r="2184" spans="16:16" x14ac:dyDescent="0.2">
      <c r="P2184"/>
    </row>
    <row r="2185" spans="16:16" x14ac:dyDescent="0.2">
      <c r="P2185"/>
    </row>
    <row r="2186" spans="16:16" x14ac:dyDescent="0.2">
      <c r="P2186"/>
    </row>
    <row r="2187" spans="16:16" x14ac:dyDescent="0.2">
      <c r="P2187"/>
    </row>
    <row r="2188" spans="16:16" x14ac:dyDescent="0.2">
      <c r="P2188"/>
    </row>
    <row r="2189" spans="16:16" x14ac:dyDescent="0.2">
      <c r="P2189"/>
    </row>
    <row r="2190" spans="16:16" x14ac:dyDescent="0.2">
      <c r="P2190"/>
    </row>
    <row r="2191" spans="16:16" x14ac:dyDescent="0.2">
      <c r="P2191"/>
    </row>
    <row r="2192" spans="16:16" x14ac:dyDescent="0.2">
      <c r="P2192"/>
    </row>
    <row r="2193" spans="16:16" x14ac:dyDescent="0.2">
      <c r="P2193"/>
    </row>
    <row r="2194" spans="16:16" x14ac:dyDescent="0.2">
      <c r="P2194"/>
    </row>
    <row r="2195" spans="16:16" x14ac:dyDescent="0.2">
      <c r="P2195"/>
    </row>
    <row r="2196" spans="16:16" x14ac:dyDescent="0.2">
      <c r="P2196"/>
    </row>
    <row r="2197" spans="16:16" x14ac:dyDescent="0.2">
      <c r="P2197"/>
    </row>
    <row r="2198" spans="16:16" x14ac:dyDescent="0.2">
      <c r="P2198"/>
    </row>
    <row r="2199" spans="16:16" x14ac:dyDescent="0.2">
      <c r="P2199"/>
    </row>
    <row r="2200" spans="16:16" x14ac:dyDescent="0.2">
      <c r="P2200"/>
    </row>
    <row r="2201" spans="16:16" x14ac:dyDescent="0.2">
      <c r="P2201"/>
    </row>
    <row r="2202" spans="16:16" x14ac:dyDescent="0.2">
      <c r="P2202"/>
    </row>
    <row r="2203" spans="16:16" x14ac:dyDescent="0.2">
      <c r="P2203"/>
    </row>
    <row r="2204" spans="16:16" x14ac:dyDescent="0.2">
      <c r="P2204"/>
    </row>
    <row r="2205" spans="16:16" x14ac:dyDescent="0.2">
      <c r="P2205"/>
    </row>
    <row r="2206" spans="16:16" x14ac:dyDescent="0.2">
      <c r="P2206"/>
    </row>
    <row r="2207" spans="16:16" x14ac:dyDescent="0.2">
      <c r="P2207"/>
    </row>
    <row r="2208" spans="16:16" x14ac:dyDescent="0.2">
      <c r="P2208"/>
    </row>
    <row r="2209" spans="16:16" x14ac:dyDescent="0.2">
      <c r="P2209"/>
    </row>
    <row r="2210" spans="16:16" x14ac:dyDescent="0.2">
      <c r="P2210"/>
    </row>
    <row r="2211" spans="16:16" x14ac:dyDescent="0.2">
      <c r="P2211"/>
    </row>
    <row r="2212" spans="16:16" x14ac:dyDescent="0.2">
      <c r="P2212"/>
    </row>
    <row r="2213" spans="16:16" x14ac:dyDescent="0.2">
      <c r="P2213"/>
    </row>
    <row r="2214" spans="16:16" x14ac:dyDescent="0.2">
      <c r="P2214"/>
    </row>
    <row r="2215" spans="16:16" x14ac:dyDescent="0.2">
      <c r="P2215"/>
    </row>
    <row r="2216" spans="16:16" x14ac:dyDescent="0.2">
      <c r="P2216"/>
    </row>
    <row r="2217" spans="16:16" x14ac:dyDescent="0.2">
      <c r="P2217"/>
    </row>
    <row r="2218" spans="16:16" x14ac:dyDescent="0.2">
      <c r="P2218"/>
    </row>
    <row r="2219" spans="16:16" x14ac:dyDescent="0.2">
      <c r="P2219"/>
    </row>
    <row r="2220" spans="16:16" x14ac:dyDescent="0.2">
      <c r="P2220"/>
    </row>
    <row r="2221" spans="16:16" x14ac:dyDescent="0.2">
      <c r="P2221"/>
    </row>
    <row r="2222" spans="16:16" x14ac:dyDescent="0.2">
      <c r="P2222"/>
    </row>
    <row r="2223" spans="16:16" x14ac:dyDescent="0.2">
      <c r="P2223"/>
    </row>
    <row r="2224" spans="16:16" x14ac:dyDescent="0.2">
      <c r="P2224"/>
    </row>
    <row r="2225" spans="16:16" x14ac:dyDescent="0.2">
      <c r="P2225"/>
    </row>
    <row r="2226" spans="16:16" x14ac:dyDescent="0.2">
      <c r="P2226"/>
    </row>
    <row r="2227" spans="16:16" x14ac:dyDescent="0.2">
      <c r="P2227"/>
    </row>
    <row r="2228" spans="16:16" x14ac:dyDescent="0.2">
      <c r="P2228"/>
    </row>
    <row r="2229" spans="16:16" x14ac:dyDescent="0.2">
      <c r="P2229"/>
    </row>
    <row r="2230" spans="16:16" x14ac:dyDescent="0.2">
      <c r="P2230"/>
    </row>
    <row r="2231" spans="16:16" x14ac:dyDescent="0.2">
      <c r="P2231"/>
    </row>
    <row r="2232" spans="16:16" x14ac:dyDescent="0.2">
      <c r="P2232"/>
    </row>
    <row r="2233" spans="16:16" x14ac:dyDescent="0.2">
      <c r="P2233"/>
    </row>
    <row r="2234" spans="16:16" x14ac:dyDescent="0.2">
      <c r="P2234"/>
    </row>
    <row r="2235" spans="16:16" x14ac:dyDescent="0.2">
      <c r="P2235"/>
    </row>
    <row r="2236" spans="16:16" x14ac:dyDescent="0.2">
      <c r="P2236"/>
    </row>
    <row r="2237" spans="16:16" x14ac:dyDescent="0.2">
      <c r="P2237"/>
    </row>
    <row r="2238" spans="16:16" x14ac:dyDescent="0.2">
      <c r="P2238"/>
    </row>
    <row r="2239" spans="16:16" x14ac:dyDescent="0.2">
      <c r="P2239"/>
    </row>
    <row r="2240" spans="16:16" x14ac:dyDescent="0.2">
      <c r="P2240"/>
    </row>
    <row r="2241" spans="16:16" x14ac:dyDescent="0.2">
      <c r="P2241"/>
    </row>
    <row r="2242" spans="16:16" x14ac:dyDescent="0.2">
      <c r="P2242"/>
    </row>
    <row r="2243" spans="16:16" x14ac:dyDescent="0.2">
      <c r="P2243"/>
    </row>
    <row r="2244" spans="16:16" x14ac:dyDescent="0.2">
      <c r="P2244"/>
    </row>
    <row r="2245" spans="16:16" x14ac:dyDescent="0.2">
      <c r="P2245"/>
    </row>
    <row r="2246" spans="16:16" x14ac:dyDescent="0.2">
      <c r="P2246"/>
    </row>
    <row r="2247" spans="16:16" x14ac:dyDescent="0.2">
      <c r="P2247"/>
    </row>
    <row r="2248" spans="16:16" x14ac:dyDescent="0.2">
      <c r="P2248"/>
    </row>
    <row r="2249" spans="16:16" x14ac:dyDescent="0.2">
      <c r="P2249"/>
    </row>
    <row r="2250" spans="16:16" x14ac:dyDescent="0.2">
      <c r="P2250"/>
    </row>
    <row r="2251" spans="16:16" x14ac:dyDescent="0.2">
      <c r="P2251"/>
    </row>
    <row r="2252" spans="16:16" x14ac:dyDescent="0.2">
      <c r="P2252"/>
    </row>
    <row r="2253" spans="16:16" x14ac:dyDescent="0.2">
      <c r="P2253"/>
    </row>
    <row r="2254" spans="16:16" x14ac:dyDescent="0.2">
      <c r="P2254"/>
    </row>
    <row r="2255" spans="16:16" x14ac:dyDescent="0.2">
      <c r="P2255"/>
    </row>
    <row r="2256" spans="16:16" x14ac:dyDescent="0.2">
      <c r="P2256"/>
    </row>
    <row r="2257" spans="16:16" x14ac:dyDescent="0.2">
      <c r="P2257"/>
    </row>
    <row r="2258" spans="16:16" x14ac:dyDescent="0.2">
      <c r="P2258"/>
    </row>
    <row r="2259" spans="16:16" x14ac:dyDescent="0.2">
      <c r="P2259"/>
    </row>
    <row r="2260" spans="16:16" x14ac:dyDescent="0.2">
      <c r="P2260"/>
    </row>
    <row r="2261" spans="16:16" x14ac:dyDescent="0.2">
      <c r="P2261"/>
    </row>
    <row r="2262" spans="16:16" x14ac:dyDescent="0.2">
      <c r="P2262"/>
    </row>
    <row r="2263" spans="16:16" x14ac:dyDescent="0.2">
      <c r="P2263"/>
    </row>
    <row r="2264" spans="16:16" x14ac:dyDescent="0.2">
      <c r="P2264"/>
    </row>
    <row r="2265" spans="16:16" x14ac:dyDescent="0.2">
      <c r="P2265"/>
    </row>
    <row r="2266" spans="16:16" x14ac:dyDescent="0.2">
      <c r="P2266"/>
    </row>
    <row r="2267" spans="16:16" x14ac:dyDescent="0.2">
      <c r="P2267"/>
    </row>
    <row r="2268" spans="16:16" x14ac:dyDescent="0.2">
      <c r="P2268"/>
    </row>
    <row r="2269" spans="16:16" x14ac:dyDescent="0.2">
      <c r="P2269"/>
    </row>
    <row r="2270" spans="16:16" x14ac:dyDescent="0.2">
      <c r="P2270"/>
    </row>
    <row r="2271" spans="16:16" x14ac:dyDescent="0.2">
      <c r="P2271"/>
    </row>
    <row r="2272" spans="16:16" x14ac:dyDescent="0.2">
      <c r="P2272"/>
    </row>
    <row r="2273" spans="16:16" x14ac:dyDescent="0.2">
      <c r="P2273"/>
    </row>
    <row r="2274" spans="16:16" x14ac:dyDescent="0.2">
      <c r="P2274"/>
    </row>
    <row r="2275" spans="16:16" x14ac:dyDescent="0.2">
      <c r="P2275"/>
    </row>
    <row r="2276" spans="16:16" x14ac:dyDescent="0.2">
      <c r="P2276"/>
    </row>
    <row r="2277" spans="16:16" x14ac:dyDescent="0.2">
      <c r="P2277"/>
    </row>
    <row r="2278" spans="16:16" x14ac:dyDescent="0.2">
      <c r="P2278"/>
    </row>
    <row r="2279" spans="16:16" x14ac:dyDescent="0.2">
      <c r="P2279"/>
    </row>
    <row r="2280" spans="16:16" x14ac:dyDescent="0.2">
      <c r="P2280"/>
    </row>
    <row r="2281" spans="16:16" x14ac:dyDescent="0.2">
      <c r="P2281"/>
    </row>
    <row r="2282" spans="16:16" x14ac:dyDescent="0.2">
      <c r="P2282"/>
    </row>
    <row r="2283" spans="16:16" x14ac:dyDescent="0.2">
      <c r="P2283"/>
    </row>
    <row r="2284" spans="16:16" x14ac:dyDescent="0.2">
      <c r="P2284"/>
    </row>
    <row r="2285" spans="16:16" x14ac:dyDescent="0.2">
      <c r="P2285"/>
    </row>
    <row r="2286" spans="16:16" x14ac:dyDescent="0.2">
      <c r="P2286"/>
    </row>
    <row r="2287" spans="16:16" x14ac:dyDescent="0.2">
      <c r="P2287"/>
    </row>
    <row r="2288" spans="16:16" x14ac:dyDescent="0.2">
      <c r="P2288"/>
    </row>
    <row r="2289" spans="16:16" x14ac:dyDescent="0.2">
      <c r="P2289"/>
    </row>
    <row r="2290" spans="16:16" x14ac:dyDescent="0.2">
      <c r="P2290"/>
    </row>
    <row r="2291" spans="16:16" x14ac:dyDescent="0.2">
      <c r="P2291"/>
    </row>
    <row r="2292" spans="16:16" x14ac:dyDescent="0.2">
      <c r="P2292"/>
    </row>
    <row r="2293" spans="16:16" x14ac:dyDescent="0.2">
      <c r="P2293"/>
    </row>
    <row r="2294" spans="16:16" x14ac:dyDescent="0.2">
      <c r="P2294"/>
    </row>
    <row r="2295" spans="16:16" x14ac:dyDescent="0.2">
      <c r="P2295"/>
    </row>
    <row r="2296" spans="16:16" x14ac:dyDescent="0.2">
      <c r="P2296"/>
    </row>
    <row r="2297" spans="16:16" x14ac:dyDescent="0.2">
      <c r="P2297"/>
    </row>
    <row r="2298" spans="16:16" x14ac:dyDescent="0.2">
      <c r="P2298"/>
    </row>
    <row r="2299" spans="16:16" x14ac:dyDescent="0.2">
      <c r="P2299"/>
    </row>
    <row r="2300" spans="16:16" x14ac:dyDescent="0.2">
      <c r="P2300"/>
    </row>
    <row r="2301" spans="16:16" x14ac:dyDescent="0.2">
      <c r="P2301"/>
    </row>
    <row r="2302" spans="16:16" x14ac:dyDescent="0.2">
      <c r="P2302"/>
    </row>
    <row r="2303" spans="16:16" x14ac:dyDescent="0.2">
      <c r="P2303"/>
    </row>
    <row r="2304" spans="16:16" x14ac:dyDescent="0.2">
      <c r="P2304"/>
    </row>
    <row r="2305" spans="16:16" x14ac:dyDescent="0.2">
      <c r="P2305"/>
    </row>
    <row r="2306" spans="16:16" x14ac:dyDescent="0.2">
      <c r="P2306"/>
    </row>
    <row r="2307" spans="16:16" x14ac:dyDescent="0.2">
      <c r="P2307"/>
    </row>
    <row r="2308" spans="16:16" x14ac:dyDescent="0.2">
      <c r="P2308"/>
    </row>
    <row r="2309" spans="16:16" x14ac:dyDescent="0.2">
      <c r="P2309"/>
    </row>
    <row r="2310" spans="16:16" x14ac:dyDescent="0.2">
      <c r="P2310"/>
    </row>
    <row r="2311" spans="16:16" x14ac:dyDescent="0.2">
      <c r="P2311"/>
    </row>
    <row r="2312" spans="16:16" x14ac:dyDescent="0.2">
      <c r="P2312"/>
    </row>
    <row r="2313" spans="16:16" x14ac:dyDescent="0.2">
      <c r="P2313"/>
    </row>
    <row r="2314" spans="16:16" x14ac:dyDescent="0.2">
      <c r="P2314"/>
    </row>
    <row r="2315" spans="16:16" x14ac:dyDescent="0.2">
      <c r="P2315"/>
    </row>
    <row r="2316" spans="16:16" x14ac:dyDescent="0.2">
      <c r="P2316"/>
    </row>
    <row r="2317" spans="16:16" x14ac:dyDescent="0.2">
      <c r="P2317"/>
    </row>
    <row r="2318" spans="16:16" x14ac:dyDescent="0.2">
      <c r="P2318"/>
    </row>
    <row r="2319" spans="16:16" x14ac:dyDescent="0.2">
      <c r="P2319"/>
    </row>
    <row r="2320" spans="16:16" x14ac:dyDescent="0.2">
      <c r="P2320"/>
    </row>
    <row r="2321" spans="16:16" x14ac:dyDescent="0.2">
      <c r="P2321"/>
    </row>
    <row r="2322" spans="16:16" x14ac:dyDescent="0.2">
      <c r="P2322"/>
    </row>
    <row r="2323" spans="16:16" x14ac:dyDescent="0.2">
      <c r="P2323"/>
    </row>
    <row r="2324" spans="16:16" x14ac:dyDescent="0.2">
      <c r="P2324"/>
    </row>
    <row r="2325" spans="16:16" x14ac:dyDescent="0.2">
      <c r="P2325"/>
    </row>
    <row r="2326" spans="16:16" x14ac:dyDescent="0.2">
      <c r="P2326"/>
    </row>
    <row r="2327" spans="16:16" x14ac:dyDescent="0.2">
      <c r="P2327"/>
    </row>
    <row r="2328" spans="16:16" x14ac:dyDescent="0.2">
      <c r="P2328"/>
    </row>
    <row r="2329" spans="16:16" x14ac:dyDescent="0.2">
      <c r="P2329"/>
    </row>
    <row r="2330" spans="16:16" x14ac:dyDescent="0.2">
      <c r="P2330"/>
    </row>
    <row r="2331" spans="16:16" x14ac:dyDescent="0.2">
      <c r="P2331"/>
    </row>
    <row r="2332" spans="16:16" x14ac:dyDescent="0.2">
      <c r="P2332"/>
    </row>
    <row r="2333" spans="16:16" x14ac:dyDescent="0.2">
      <c r="P2333"/>
    </row>
    <row r="2334" spans="16:16" x14ac:dyDescent="0.2">
      <c r="P2334"/>
    </row>
    <row r="2335" spans="16:16" x14ac:dyDescent="0.2">
      <c r="P2335"/>
    </row>
    <row r="2336" spans="16:16" x14ac:dyDescent="0.2">
      <c r="P2336"/>
    </row>
    <row r="2337" spans="16:16" x14ac:dyDescent="0.2">
      <c r="P2337"/>
    </row>
    <row r="2338" spans="16:16" x14ac:dyDescent="0.2">
      <c r="P2338"/>
    </row>
    <row r="2339" spans="16:16" x14ac:dyDescent="0.2">
      <c r="P2339"/>
    </row>
    <row r="2340" spans="16:16" x14ac:dyDescent="0.2">
      <c r="P2340"/>
    </row>
    <row r="2341" spans="16:16" x14ac:dyDescent="0.2">
      <c r="P2341"/>
    </row>
    <row r="2342" spans="16:16" x14ac:dyDescent="0.2">
      <c r="P2342"/>
    </row>
    <row r="2343" spans="16:16" x14ac:dyDescent="0.2">
      <c r="P2343"/>
    </row>
    <row r="2344" spans="16:16" x14ac:dyDescent="0.2">
      <c r="P2344"/>
    </row>
    <row r="2345" spans="16:16" x14ac:dyDescent="0.2">
      <c r="P2345"/>
    </row>
    <row r="2346" spans="16:16" x14ac:dyDescent="0.2">
      <c r="P2346"/>
    </row>
    <row r="2347" spans="16:16" x14ac:dyDescent="0.2">
      <c r="P2347"/>
    </row>
    <row r="2348" spans="16:16" x14ac:dyDescent="0.2">
      <c r="P2348"/>
    </row>
    <row r="2349" spans="16:16" x14ac:dyDescent="0.2">
      <c r="P2349"/>
    </row>
    <row r="2350" spans="16:16" x14ac:dyDescent="0.2">
      <c r="P2350"/>
    </row>
    <row r="2351" spans="16:16" x14ac:dyDescent="0.2">
      <c r="P2351"/>
    </row>
    <row r="2352" spans="16:16" x14ac:dyDescent="0.2">
      <c r="P2352"/>
    </row>
    <row r="2353" spans="16:16" x14ac:dyDescent="0.2">
      <c r="P2353"/>
    </row>
    <row r="2354" spans="16:16" x14ac:dyDescent="0.2">
      <c r="P2354"/>
    </row>
    <row r="2355" spans="16:16" x14ac:dyDescent="0.2">
      <c r="P2355"/>
    </row>
    <row r="2356" spans="16:16" x14ac:dyDescent="0.2">
      <c r="P2356"/>
    </row>
    <row r="2357" spans="16:16" x14ac:dyDescent="0.2">
      <c r="P2357"/>
    </row>
    <row r="2358" spans="16:16" x14ac:dyDescent="0.2">
      <c r="P2358"/>
    </row>
    <row r="2359" spans="16:16" x14ac:dyDescent="0.2">
      <c r="P2359"/>
    </row>
    <row r="2360" spans="16:16" x14ac:dyDescent="0.2">
      <c r="P2360"/>
    </row>
    <row r="2361" spans="16:16" x14ac:dyDescent="0.2">
      <c r="P2361"/>
    </row>
    <row r="2362" spans="16:16" x14ac:dyDescent="0.2">
      <c r="P2362"/>
    </row>
    <row r="2363" spans="16:16" x14ac:dyDescent="0.2">
      <c r="P2363"/>
    </row>
    <row r="2364" spans="16:16" x14ac:dyDescent="0.2">
      <c r="P2364"/>
    </row>
    <row r="2365" spans="16:16" x14ac:dyDescent="0.2">
      <c r="P2365"/>
    </row>
    <row r="2366" spans="16:16" x14ac:dyDescent="0.2">
      <c r="P2366"/>
    </row>
    <row r="2367" spans="16:16" x14ac:dyDescent="0.2">
      <c r="P2367"/>
    </row>
    <row r="2368" spans="16:16" x14ac:dyDescent="0.2">
      <c r="P2368"/>
    </row>
    <row r="2369" spans="16:16" x14ac:dyDescent="0.2">
      <c r="P2369"/>
    </row>
    <row r="2370" spans="16:16" x14ac:dyDescent="0.2">
      <c r="P2370"/>
    </row>
    <row r="2371" spans="16:16" x14ac:dyDescent="0.2">
      <c r="P2371"/>
    </row>
    <row r="2372" spans="16:16" x14ac:dyDescent="0.2">
      <c r="P2372"/>
    </row>
    <row r="2373" spans="16:16" x14ac:dyDescent="0.2">
      <c r="P2373"/>
    </row>
    <row r="2374" spans="16:16" x14ac:dyDescent="0.2">
      <c r="P2374"/>
    </row>
    <row r="2375" spans="16:16" x14ac:dyDescent="0.2">
      <c r="P2375"/>
    </row>
    <row r="2376" spans="16:16" x14ac:dyDescent="0.2">
      <c r="P2376"/>
    </row>
    <row r="2377" spans="16:16" x14ac:dyDescent="0.2">
      <c r="P2377"/>
    </row>
    <row r="2378" spans="16:16" x14ac:dyDescent="0.2">
      <c r="P2378"/>
    </row>
    <row r="2379" spans="16:16" x14ac:dyDescent="0.2">
      <c r="P2379"/>
    </row>
    <row r="2380" spans="16:16" x14ac:dyDescent="0.2">
      <c r="P2380"/>
    </row>
    <row r="2381" spans="16:16" x14ac:dyDescent="0.2">
      <c r="P2381"/>
    </row>
    <row r="2382" spans="16:16" x14ac:dyDescent="0.2">
      <c r="P2382"/>
    </row>
    <row r="2383" spans="16:16" x14ac:dyDescent="0.2">
      <c r="P2383"/>
    </row>
    <row r="2384" spans="16:16" x14ac:dyDescent="0.2">
      <c r="P2384"/>
    </row>
    <row r="2385" spans="16:16" x14ac:dyDescent="0.2">
      <c r="P2385"/>
    </row>
    <row r="2386" spans="16:16" x14ac:dyDescent="0.2">
      <c r="P2386"/>
    </row>
    <row r="2387" spans="16:16" x14ac:dyDescent="0.2">
      <c r="P2387"/>
    </row>
    <row r="2388" spans="16:16" x14ac:dyDescent="0.2">
      <c r="P2388"/>
    </row>
    <row r="2389" spans="16:16" x14ac:dyDescent="0.2">
      <c r="P2389"/>
    </row>
    <row r="2390" spans="16:16" x14ac:dyDescent="0.2">
      <c r="P2390"/>
    </row>
    <row r="2391" spans="16:16" x14ac:dyDescent="0.2">
      <c r="P2391"/>
    </row>
    <row r="2392" spans="16:16" x14ac:dyDescent="0.2">
      <c r="P2392"/>
    </row>
    <row r="2393" spans="16:16" x14ac:dyDescent="0.2">
      <c r="P2393"/>
    </row>
    <row r="2394" spans="16:16" x14ac:dyDescent="0.2">
      <c r="P2394"/>
    </row>
    <row r="2395" spans="16:16" x14ac:dyDescent="0.2">
      <c r="P2395"/>
    </row>
    <row r="2396" spans="16:16" x14ac:dyDescent="0.2">
      <c r="P2396"/>
    </row>
    <row r="2397" spans="16:16" x14ac:dyDescent="0.2">
      <c r="P2397"/>
    </row>
    <row r="2398" spans="16:16" x14ac:dyDescent="0.2">
      <c r="P2398"/>
    </row>
    <row r="2399" spans="16:16" x14ac:dyDescent="0.2">
      <c r="P2399"/>
    </row>
    <row r="2400" spans="16:16" x14ac:dyDescent="0.2">
      <c r="P2400"/>
    </row>
    <row r="2401" spans="16:16" x14ac:dyDescent="0.2">
      <c r="P2401"/>
    </row>
    <row r="2402" spans="16:16" x14ac:dyDescent="0.2">
      <c r="P2402"/>
    </row>
    <row r="2403" spans="16:16" x14ac:dyDescent="0.2">
      <c r="P2403"/>
    </row>
    <row r="2404" spans="16:16" x14ac:dyDescent="0.2">
      <c r="P2404"/>
    </row>
    <row r="2405" spans="16:16" x14ac:dyDescent="0.2">
      <c r="P2405"/>
    </row>
    <row r="2406" spans="16:16" x14ac:dyDescent="0.2">
      <c r="P2406"/>
    </row>
    <row r="2407" spans="16:16" x14ac:dyDescent="0.2">
      <c r="P2407"/>
    </row>
    <row r="2408" spans="16:16" x14ac:dyDescent="0.2">
      <c r="P2408"/>
    </row>
    <row r="2409" spans="16:16" x14ac:dyDescent="0.2">
      <c r="P2409"/>
    </row>
    <row r="2410" spans="16:16" x14ac:dyDescent="0.2">
      <c r="P2410"/>
    </row>
    <row r="2411" spans="16:16" x14ac:dyDescent="0.2">
      <c r="P2411"/>
    </row>
    <row r="2412" spans="16:16" x14ac:dyDescent="0.2">
      <c r="P2412"/>
    </row>
    <row r="2413" spans="16:16" x14ac:dyDescent="0.2">
      <c r="P2413"/>
    </row>
    <row r="2414" spans="16:16" x14ac:dyDescent="0.2">
      <c r="P2414"/>
    </row>
    <row r="2415" spans="16:16" x14ac:dyDescent="0.2">
      <c r="P2415"/>
    </row>
    <row r="2416" spans="16:16" x14ac:dyDescent="0.2">
      <c r="P2416"/>
    </row>
    <row r="2417" spans="16:16" x14ac:dyDescent="0.2">
      <c r="P2417"/>
    </row>
    <row r="2418" spans="16:16" x14ac:dyDescent="0.2">
      <c r="P2418"/>
    </row>
    <row r="2419" spans="16:16" x14ac:dyDescent="0.2">
      <c r="P2419"/>
    </row>
    <row r="2420" spans="16:16" x14ac:dyDescent="0.2">
      <c r="P2420"/>
    </row>
    <row r="2421" spans="16:16" x14ac:dyDescent="0.2">
      <c r="P2421"/>
    </row>
    <row r="2422" spans="16:16" x14ac:dyDescent="0.2">
      <c r="P2422"/>
    </row>
    <row r="2423" spans="16:16" x14ac:dyDescent="0.2">
      <c r="P2423"/>
    </row>
    <row r="2424" spans="16:16" x14ac:dyDescent="0.2">
      <c r="P2424"/>
    </row>
    <row r="2425" spans="16:16" x14ac:dyDescent="0.2">
      <c r="P2425"/>
    </row>
    <row r="2426" spans="16:16" x14ac:dyDescent="0.2">
      <c r="P2426"/>
    </row>
    <row r="2427" spans="16:16" x14ac:dyDescent="0.2">
      <c r="P2427"/>
    </row>
    <row r="2428" spans="16:16" x14ac:dyDescent="0.2">
      <c r="P2428"/>
    </row>
    <row r="2429" spans="16:16" x14ac:dyDescent="0.2">
      <c r="P2429"/>
    </row>
    <row r="2430" spans="16:16" x14ac:dyDescent="0.2">
      <c r="P2430"/>
    </row>
    <row r="2431" spans="16:16" x14ac:dyDescent="0.2">
      <c r="P2431"/>
    </row>
    <row r="2432" spans="16:16" x14ac:dyDescent="0.2">
      <c r="P2432"/>
    </row>
    <row r="2433" spans="16:16" x14ac:dyDescent="0.2">
      <c r="P2433"/>
    </row>
    <row r="2434" spans="16:16" x14ac:dyDescent="0.2">
      <c r="P2434"/>
    </row>
    <row r="2435" spans="16:16" x14ac:dyDescent="0.2">
      <c r="P2435"/>
    </row>
    <row r="2436" spans="16:16" x14ac:dyDescent="0.2">
      <c r="P2436"/>
    </row>
    <row r="2437" spans="16:16" x14ac:dyDescent="0.2">
      <c r="P2437"/>
    </row>
    <row r="2438" spans="16:16" x14ac:dyDescent="0.2">
      <c r="P2438"/>
    </row>
    <row r="2439" spans="16:16" x14ac:dyDescent="0.2">
      <c r="P2439"/>
    </row>
    <row r="2440" spans="16:16" x14ac:dyDescent="0.2">
      <c r="P2440"/>
    </row>
    <row r="2441" spans="16:16" x14ac:dyDescent="0.2">
      <c r="P2441"/>
    </row>
    <row r="2442" spans="16:16" x14ac:dyDescent="0.2">
      <c r="P2442"/>
    </row>
    <row r="2443" spans="16:16" x14ac:dyDescent="0.2">
      <c r="P2443"/>
    </row>
    <row r="2444" spans="16:16" x14ac:dyDescent="0.2">
      <c r="P2444"/>
    </row>
    <row r="2445" spans="16:16" x14ac:dyDescent="0.2">
      <c r="P2445"/>
    </row>
    <row r="2446" spans="16:16" x14ac:dyDescent="0.2">
      <c r="P2446"/>
    </row>
    <row r="2447" spans="16:16" x14ac:dyDescent="0.2">
      <c r="P2447"/>
    </row>
    <row r="2448" spans="16:16" x14ac:dyDescent="0.2">
      <c r="P2448"/>
    </row>
    <row r="2449" spans="16:16" x14ac:dyDescent="0.2">
      <c r="P2449"/>
    </row>
    <row r="2450" spans="16:16" x14ac:dyDescent="0.2">
      <c r="P2450"/>
    </row>
    <row r="2451" spans="16:16" x14ac:dyDescent="0.2">
      <c r="P2451"/>
    </row>
    <row r="2452" spans="16:16" x14ac:dyDescent="0.2">
      <c r="P2452"/>
    </row>
    <row r="2453" spans="16:16" x14ac:dyDescent="0.2">
      <c r="P2453"/>
    </row>
    <row r="2454" spans="16:16" x14ac:dyDescent="0.2">
      <c r="P2454"/>
    </row>
    <row r="2455" spans="16:16" x14ac:dyDescent="0.2">
      <c r="P2455"/>
    </row>
    <row r="2456" spans="16:16" x14ac:dyDescent="0.2">
      <c r="P2456"/>
    </row>
    <row r="2457" spans="16:16" x14ac:dyDescent="0.2">
      <c r="P2457"/>
    </row>
    <row r="2458" spans="16:16" x14ac:dyDescent="0.2">
      <c r="P2458"/>
    </row>
    <row r="2459" spans="16:16" x14ac:dyDescent="0.2">
      <c r="P2459"/>
    </row>
    <row r="2460" spans="16:16" x14ac:dyDescent="0.2">
      <c r="P2460"/>
    </row>
    <row r="2461" spans="16:16" x14ac:dyDescent="0.2">
      <c r="P2461"/>
    </row>
    <row r="2462" spans="16:16" x14ac:dyDescent="0.2">
      <c r="P2462"/>
    </row>
    <row r="2463" spans="16:16" x14ac:dyDescent="0.2">
      <c r="P2463"/>
    </row>
    <row r="2464" spans="16:16" x14ac:dyDescent="0.2">
      <c r="P2464"/>
    </row>
    <row r="2465" spans="16:16" x14ac:dyDescent="0.2">
      <c r="P2465"/>
    </row>
    <row r="2466" spans="16:16" x14ac:dyDescent="0.2">
      <c r="P2466"/>
    </row>
    <row r="2467" spans="16:16" x14ac:dyDescent="0.2">
      <c r="P2467"/>
    </row>
    <row r="2468" spans="16:16" x14ac:dyDescent="0.2">
      <c r="P2468"/>
    </row>
    <row r="2469" spans="16:16" x14ac:dyDescent="0.2">
      <c r="P2469"/>
    </row>
    <row r="2470" spans="16:16" x14ac:dyDescent="0.2">
      <c r="P2470"/>
    </row>
    <row r="2471" spans="16:16" x14ac:dyDescent="0.2">
      <c r="P2471"/>
    </row>
    <row r="2472" spans="16:16" x14ac:dyDescent="0.2">
      <c r="P2472"/>
    </row>
    <row r="2473" spans="16:16" x14ac:dyDescent="0.2">
      <c r="P2473"/>
    </row>
    <row r="2474" spans="16:16" x14ac:dyDescent="0.2">
      <c r="P2474"/>
    </row>
    <row r="2475" spans="16:16" x14ac:dyDescent="0.2">
      <c r="P2475"/>
    </row>
    <row r="2476" spans="16:16" x14ac:dyDescent="0.2">
      <c r="P2476"/>
    </row>
    <row r="2477" spans="16:16" x14ac:dyDescent="0.2">
      <c r="P2477"/>
    </row>
    <row r="2478" spans="16:16" x14ac:dyDescent="0.2">
      <c r="P2478"/>
    </row>
    <row r="2479" spans="16:16" x14ac:dyDescent="0.2">
      <c r="P2479"/>
    </row>
    <row r="2480" spans="16:16" x14ac:dyDescent="0.2">
      <c r="P2480"/>
    </row>
    <row r="2481" spans="16:16" x14ac:dyDescent="0.2">
      <c r="P2481"/>
    </row>
    <row r="2482" spans="16:16" x14ac:dyDescent="0.2">
      <c r="P2482"/>
    </row>
    <row r="2483" spans="16:16" x14ac:dyDescent="0.2">
      <c r="P2483"/>
    </row>
    <row r="2484" spans="16:16" x14ac:dyDescent="0.2">
      <c r="P2484"/>
    </row>
    <row r="2485" spans="16:16" x14ac:dyDescent="0.2">
      <c r="P2485"/>
    </row>
    <row r="2486" spans="16:16" x14ac:dyDescent="0.2">
      <c r="P2486"/>
    </row>
    <row r="2487" spans="16:16" x14ac:dyDescent="0.2">
      <c r="P2487"/>
    </row>
    <row r="2488" spans="16:16" x14ac:dyDescent="0.2">
      <c r="P2488"/>
    </row>
    <row r="2489" spans="16:16" x14ac:dyDescent="0.2">
      <c r="P2489"/>
    </row>
    <row r="2490" spans="16:16" x14ac:dyDescent="0.2">
      <c r="P2490"/>
    </row>
    <row r="2491" spans="16:16" x14ac:dyDescent="0.2">
      <c r="P2491"/>
    </row>
    <row r="2492" spans="16:16" x14ac:dyDescent="0.2">
      <c r="P2492"/>
    </row>
    <row r="2493" spans="16:16" x14ac:dyDescent="0.2">
      <c r="P2493"/>
    </row>
    <row r="2494" spans="16:16" x14ac:dyDescent="0.2">
      <c r="P2494"/>
    </row>
    <row r="2495" spans="16:16" x14ac:dyDescent="0.2">
      <c r="P2495"/>
    </row>
    <row r="2496" spans="16:16" x14ac:dyDescent="0.2">
      <c r="P2496"/>
    </row>
    <row r="2497" spans="16:16" x14ac:dyDescent="0.2">
      <c r="P2497"/>
    </row>
    <row r="2498" spans="16:16" x14ac:dyDescent="0.2">
      <c r="P2498"/>
    </row>
    <row r="2499" spans="16:16" x14ac:dyDescent="0.2">
      <c r="P2499"/>
    </row>
    <row r="2500" spans="16:16" x14ac:dyDescent="0.2">
      <c r="P2500"/>
    </row>
    <row r="2501" spans="16:16" x14ac:dyDescent="0.2">
      <c r="P2501"/>
    </row>
    <row r="2502" spans="16:16" x14ac:dyDescent="0.2">
      <c r="P2502"/>
    </row>
    <row r="2503" spans="16:16" x14ac:dyDescent="0.2">
      <c r="P2503"/>
    </row>
    <row r="2504" spans="16:16" x14ac:dyDescent="0.2">
      <c r="P2504"/>
    </row>
    <row r="2505" spans="16:16" x14ac:dyDescent="0.2">
      <c r="P2505"/>
    </row>
    <row r="2506" spans="16:16" x14ac:dyDescent="0.2">
      <c r="P2506"/>
    </row>
    <row r="2507" spans="16:16" x14ac:dyDescent="0.2">
      <c r="P2507"/>
    </row>
    <row r="2508" spans="16:16" x14ac:dyDescent="0.2">
      <c r="P2508"/>
    </row>
    <row r="2509" spans="16:16" x14ac:dyDescent="0.2">
      <c r="P2509"/>
    </row>
    <row r="2510" spans="16:16" x14ac:dyDescent="0.2">
      <c r="P2510"/>
    </row>
    <row r="2511" spans="16:16" x14ac:dyDescent="0.2">
      <c r="P2511"/>
    </row>
    <row r="2512" spans="16:16" x14ac:dyDescent="0.2">
      <c r="P2512"/>
    </row>
    <row r="2513" spans="16:16" x14ac:dyDescent="0.2">
      <c r="P2513"/>
    </row>
    <row r="2514" spans="16:16" x14ac:dyDescent="0.2">
      <c r="P2514"/>
    </row>
    <row r="2515" spans="16:16" x14ac:dyDescent="0.2">
      <c r="P2515"/>
    </row>
    <row r="2516" spans="16:16" x14ac:dyDescent="0.2">
      <c r="P2516"/>
    </row>
    <row r="2517" spans="16:16" x14ac:dyDescent="0.2">
      <c r="P2517"/>
    </row>
    <row r="2518" spans="16:16" x14ac:dyDescent="0.2">
      <c r="P2518"/>
    </row>
    <row r="2519" spans="16:16" x14ac:dyDescent="0.2">
      <c r="P2519"/>
    </row>
    <row r="2520" spans="16:16" x14ac:dyDescent="0.2">
      <c r="P2520"/>
    </row>
    <row r="2521" spans="16:16" x14ac:dyDescent="0.2">
      <c r="P2521"/>
    </row>
    <row r="2522" spans="16:16" x14ac:dyDescent="0.2">
      <c r="P2522"/>
    </row>
    <row r="2523" spans="16:16" x14ac:dyDescent="0.2">
      <c r="P2523"/>
    </row>
    <row r="2524" spans="16:16" x14ac:dyDescent="0.2">
      <c r="P2524"/>
    </row>
    <row r="2525" spans="16:16" x14ac:dyDescent="0.2">
      <c r="P2525"/>
    </row>
    <row r="2526" spans="16:16" x14ac:dyDescent="0.2">
      <c r="P2526"/>
    </row>
    <row r="2527" spans="16:16" x14ac:dyDescent="0.2">
      <c r="P2527"/>
    </row>
    <row r="2528" spans="16:16" x14ac:dyDescent="0.2">
      <c r="P2528"/>
    </row>
    <row r="2529" spans="16:16" x14ac:dyDescent="0.2">
      <c r="P2529"/>
    </row>
    <row r="2530" spans="16:16" x14ac:dyDescent="0.2">
      <c r="P2530"/>
    </row>
    <row r="2531" spans="16:16" x14ac:dyDescent="0.2">
      <c r="P2531"/>
    </row>
    <row r="2532" spans="16:16" x14ac:dyDescent="0.2">
      <c r="P2532"/>
    </row>
    <row r="2533" spans="16:16" x14ac:dyDescent="0.2">
      <c r="P2533"/>
    </row>
    <row r="2534" spans="16:16" x14ac:dyDescent="0.2">
      <c r="P2534"/>
    </row>
    <row r="2535" spans="16:16" x14ac:dyDescent="0.2">
      <c r="P2535"/>
    </row>
    <row r="2536" spans="16:16" x14ac:dyDescent="0.2">
      <c r="P2536"/>
    </row>
    <row r="2537" spans="16:16" x14ac:dyDescent="0.2">
      <c r="P2537"/>
    </row>
    <row r="2538" spans="16:16" x14ac:dyDescent="0.2">
      <c r="P2538"/>
    </row>
    <row r="2539" spans="16:16" x14ac:dyDescent="0.2">
      <c r="P2539"/>
    </row>
    <row r="2540" spans="16:16" x14ac:dyDescent="0.2">
      <c r="P2540"/>
    </row>
    <row r="2541" spans="16:16" x14ac:dyDescent="0.2">
      <c r="P2541"/>
    </row>
    <row r="2542" spans="16:16" x14ac:dyDescent="0.2">
      <c r="P2542"/>
    </row>
    <row r="2543" spans="16:16" x14ac:dyDescent="0.2">
      <c r="P2543"/>
    </row>
    <row r="2544" spans="16:16" x14ac:dyDescent="0.2">
      <c r="P2544"/>
    </row>
    <row r="2545" spans="16:16" x14ac:dyDescent="0.2">
      <c r="P2545"/>
    </row>
    <row r="2546" spans="16:16" x14ac:dyDescent="0.2">
      <c r="P2546"/>
    </row>
    <row r="2547" spans="16:16" x14ac:dyDescent="0.2">
      <c r="P2547"/>
    </row>
    <row r="2548" spans="16:16" x14ac:dyDescent="0.2">
      <c r="P2548"/>
    </row>
    <row r="2549" spans="16:16" x14ac:dyDescent="0.2">
      <c r="P2549"/>
    </row>
    <row r="2550" spans="16:16" x14ac:dyDescent="0.2">
      <c r="P2550"/>
    </row>
    <row r="2551" spans="16:16" x14ac:dyDescent="0.2">
      <c r="P2551"/>
    </row>
    <row r="2552" spans="16:16" x14ac:dyDescent="0.2">
      <c r="P2552"/>
    </row>
    <row r="2553" spans="16:16" x14ac:dyDescent="0.2">
      <c r="P2553"/>
    </row>
    <row r="2554" spans="16:16" x14ac:dyDescent="0.2">
      <c r="P2554"/>
    </row>
    <row r="2555" spans="16:16" x14ac:dyDescent="0.2">
      <c r="P2555"/>
    </row>
    <row r="2556" spans="16:16" x14ac:dyDescent="0.2">
      <c r="P2556"/>
    </row>
    <row r="2557" spans="16:16" x14ac:dyDescent="0.2">
      <c r="P2557"/>
    </row>
    <row r="2558" spans="16:16" x14ac:dyDescent="0.2">
      <c r="P2558"/>
    </row>
    <row r="2559" spans="16:16" x14ac:dyDescent="0.2">
      <c r="P2559"/>
    </row>
    <row r="2560" spans="16:16" x14ac:dyDescent="0.2">
      <c r="P2560"/>
    </row>
    <row r="2561" spans="16:16" x14ac:dyDescent="0.2">
      <c r="P2561"/>
    </row>
    <row r="2562" spans="16:16" x14ac:dyDescent="0.2">
      <c r="P2562"/>
    </row>
    <row r="2563" spans="16:16" x14ac:dyDescent="0.2">
      <c r="P2563"/>
    </row>
    <row r="2564" spans="16:16" x14ac:dyDescent="0.2">
      <c r="P2564"/>
    </row>
    <row r="2565" spans="16:16" x14ac:dyDescent="0.2">
      <c r="P2565"/>
    </row>
    <row r="2566" spans="16:16" x14ac:dyDescent="0.2">
      <c r="P2566"/>
    </row>
    <row r="2567" spans="16:16" x14ac:dyDescent="0.2">
      <c r="P2567"/>
    </row>
    <row r="2568" spans="16:16" x14ac:dyDescent="0.2">
      <c r="P2568"/>
    </row>
    <row r="2569" spans="16:16" x14ac:dyDescent="0.2">
      <c r="P2569"/>
    </row>
    <row r="2570" spans="16:16" x14ac:dyDescent="0.2">
      <c r="P2570"/>
    </row>
    <row r="2571" spans="16:16" x14ac:dyDescent="0.2">
      <c r="P2571"/>
    </row>
    <row r="2572" spans="16:16" x14ac:dyDescent="0.2">
      <c r="P2572"/>
    </row>
    <row r="2573" spans="16:16" x14ac:dyDescent="0.2">
      <c r="P2573"/>
    </row>
    <row r="2574" spans="16:16" x14ac:dyDescent="0.2">
      <c r="P2574"/>
    </row>
    <row r="2575" spans="16:16" x14ac:dyDescent="0.2">
      <c r="P2575"/>
    </row>
    <row r="2576" spans="16:16" x14ac:dyDescent="0.2">
      <c r="P2576"/>
    </row>
    <row r="2577" spans="16:16" x14ac:dyDescent="0.2">
      <c r="P2577"/>
    </row>
    <row r="2578" spans="16:16" x14ac:dyDescent="0.2">
      <c r="P2578"/>
    </row>
    <row r="2579" spans="16:16" x14ac:dyDescent="0.2">
      <c r="P2579"/>
    </row>
    <row r="2580" spans="16:16" x14ac:dyDescent="0.2">
      <c r="P2580"/>
    </row>
    <row r="2581" spans="16:16" x14ac:dyDescent="0.2">
      <c r="P2581"/>
    </row>
    <row r="2582" spans="16:16" x14ac:dyDescent="0.2">
      <c r="P2582"/>
    </row>
    <row r="2583" spans="16:16" x14ac:dyDescent="0.2">
      <c r="P2583"/>
    </row>
    <row r="2584" spans="16:16" x14ac:dyDescent="0.2">
      <c r="P2584"/>
    </row>
    <row r="2585" spans="16:16" x14ac:dyDescent="0.2">
      <c r="P2585"/>
    </row>
    <row r="2586" spans="16:16" x14ac:dyDescent="0.2">
      <c r="P2586"/>
    </row>
    <row r="2587" spans="16:16" x14ac:dyDescent="0.2">
      <c r="P2587"/>
    </row>
    <row r="2588" spans="16:16" x14ac:dyDescent="0.2">
      <c r="P2588"/>
    </row>
    <row r="2589" spans="16:16" x14ac:dyDescent="0.2">
      <c r="P2589"/>
    </row>
    <row r="2590" spans="16:16" x14ac:dyDescent="0.2">
      <c r="P2590"/>
    </row>
    <row r="2591" spans="16:16" x14ac:dyDescent="0.2">
      <c r="P2591"/>
    </row>
    <row r="2592" spans="16:16" x14ac:dyDescent="0.2">
      <c r="P2592"/>
    </row>
    <row r="2593" spans="16:16" x14ac:dyDescent="0.2">
      <c r="P2593"/>
    </row>
    <row r="2594" spans="16:16" x14ac:dyDescent="0.2">
      <c r="P2594"/>
    </row>
    <row r="2595" spans="16:16" x14ac:dyDescent="0.2">
      <c r="P2595"/>
    </row>
    <row r="2596" spans="16:16" x14ac:dyDescent="0.2">
      <c r="P2596"/>
    </row>
    <row r="2597" spans="16:16" x14ac:dyDescent="0.2">
      <c r="P2597"/>
    </row>
    <row r="2598" spans="16:16" x14ac:dyDescent="0.2">
      <c r="P2598"/>
    </row>
    <row r="2599" spans="16:16" x14ac:dyDescent="0.2">
      <c r="P2599"/>
    </row>
    <row r="2600" spans="16:16" x14ac:dyDescent="0.2">
      <c r="P2600"/>
    </row>
    <row r="2601" spans="16:16" x14ac:dyDescent="0.2">
      <c r="P2601"/>
    </row>
    <row r="2602" spans="16:16" x14ac:dyDescent="0.2">
      <c r="P2602"/>
    </row>
    <row r="2603" spans="16:16" x14ac:dyDescent="0.2">
      <c r="P2603"/>
    </row>
    <row r="2604" spans="16:16" x14ac:dyDescent="0.2">
      <c r="P2604"/>
    </row>
    <row r="2605" spans="16:16" x14ac:dyDescent="0.2">
      <c r="P2605"/>
    </row>
    <row r="2606" spans="16:16" x14ac:dyDescent="0.2">
      <c r="P2606"/>
    </row>
    <row r="2607" spans="16:16" x14ac:dyDescent="0.2">
      <c r="P2607"/>
    </row>
    <row r="2608" spans="16:16" x14ac:dyDescent="0.2">
      <c r="P2608"/>
    </row>
    <row r="2609" spans="16:16" x14ac:dyDescent="0.2">
      <c r="P2609"/>
    </row>
    <row r="2610" spans="16:16" x14ac:dyDescent="0.2">
      <c r="P2610"/>
    </row>
    <row r="2611" spans="16:16" x14ac:dyDescent="0.2">
      <c r="P2611"/>
    </row>
    <row r="2612" spans="16:16" x14ac:dyDescent="0.2">
      <c r="P2612"/>
    </row>
    <row r="2613" spans="16:16" x14ac:dyDescent="0.2">
      <c r="P2613"/>
    </row>
    <row r="2614" spans="16:16" x14ac:dyDescent="0.2">
      <c r="P2614"/>
    </row>
    <row r="2615" spans="16:16" x14ac:dyDescent="0.2">
      <c r="P2615"/>
    </row>
    <row r="2616" spans="16:16" x14ac:dyDescent="0.2">
      <c r="P2616"/>
    </row>
    <row r="2617" spans="16:16" x14ac:dyDescent="0.2">
      <c r="P2617"/>
    </row>
    <row r="2618" spans="16:16" x14ac:dyDescent="0.2">
      <c r="P2618"/>
    </row>
    <row r="2619" spans="16:16" x14ac:dyDescent="0.2">
      <c r="P2619"/>
    </row>
    <row r="2620" spans="16:16" x14ac:dyDescent="0.2">
      <c r="P2620"/>
    </row>
    <row r="2621" spans="16:16" x14ac:dyDescent="0.2">
      <c r="P2621"/>
    </row>
    <row r="2622" spans="16:16" x14ac:dyDescent="0.2">
      <c r="P2622"/>
    </row>
    <row r="2623" spans="16:16" x14ac:dyDescent="0.2">
      <c r="P2623"/>
    </row>
    <row r="2624" spans="16:16" x14ac:dyDescent="0.2">
      <c r="P2624"/>
    </row>
    <row r="2625" spans="16:16" x14ac:dyDescent="0.2">
      <c r="P2625"/>
    </row>
    <row r="2626" spans="16:16" x14ac:dyDescent="0.2">
      <c r="P2626"/>
    </row>
    <row r="2627" spans="16:16" x14ac:dyDescent="0.2">
      <c r="P2627"/>
    </row>
    <row r="2628" spans="16:16" x14ac:dyDescent="0.2">
      <c r="P2628"/>
    </row>
    <row r="2629" spans="16:16" x14ac:dyDescent="0.2">
      <c r="P2629"/>
    </row>
    <row r="2630" spans="16:16" x14ac:dyDescent="0.2">
      <c r="P2630"/>
    </row>
    <row r="2631" spans="16:16" x14ac:dyDescent="0.2">
      <c r="P2631"/>
    </row>
    <row r="2632" spans="16:16" x14ac:dyDescent="0.2">
      <c r="P2632"/>
    </row>
    <row r="2633" spans="16:16" x14ac:dyDescent="0.2">
      <c r="P2633"/>
    </row>
    <row r="2634" spans="16:16" x14ac:dyDescent="0.2">
      <c r="P2634"/>
    </row>
    <row r="2635" spans="16:16" x14ac:dyDescent="0.2">
      <c r="P2635"/>
    </row>
    <row r="2636" spans="16:16" x14ac:dyDescent="0.2">
      <c r="P2636"/>
    </row>
    <row r="2637" spans="16:16" x14ac:dyDescent="0.2">
      <c r="P2637"/>
    </row>
    <row r="2638" spans="16:16" x14ac:dyDescent="0.2">
      <c r="P2638"/>
    </row>
    <row r="2639" spans="16:16" x14ac:dyDescent="0.2">
      <c r="P2639"/>
    </row>
    <row r="2640" spans="16:16" x14ac:dyDescent="0.2">
      <c r="P2640"/>
    </row>
    <row r="2641" spans="16:16" x14ac:dyDescent="0.2">
      <c r="P2641"/>
    </row>
    <row r="2642" spans="16:16" x14ac:dyDescent="0.2">
      <c r="P2642"/>
    </row>
    <row r="2643" spans="16:16" x14ac:dyDescent="0.2">
      <c r="P2643"/>
    </row>
    <row r="2644" spans="16:16" x14ac:dyDescent="0.2">
      <c r="P2644"/>
    </row>
    <row r="2645" spans="16:16" x14ac:dyDescent="0.2">
      <c r="P2645"/>
    </row>
    <row r="2646" spans="16:16" x14ac:dyDescent="0.2">
      <c r="P2646"/>
    </row>
    <row r="2647" spans="16:16" x14ac:dyDescent="0.2">
      <c r="P2647"/>
    </row>
    <row r="2648" spans="16:16" x14ac:dyDescent="0.2">
      <c r="P2648"/>
    </row>
    <row r="2649" spans="16:16" x14ac:dyDescent="0.2">
      <c r="P2649"/>
    </row>
    <row r="2650" spans="16:16" x14ac:dyDescent="0.2">
      <c r="P2650"/>
    </row>
    <row r="2651" spans="16:16" x14ac:dyDescent="0.2">
      <c r="P2651"/>
    </row>
    <row r="2652" spans="16:16" x14ac:dyDescent="0.2">
      <c r="P2652"/>
    </row>
    <row r="2653" spans="16:16" x14ac:dyDescent="0.2">
      <c r="P2653"/>
    </row>
    <row r="2654" spans="16:16" x14ac:dyDescent="0.2">
      <c r="P2654"/>
    </row>
    <row r="2655" spans="16:16" x14ac:dyDescent="0.2">
      <c r="P2655"/>
    </row>
    <row r="2656" spans="16:16" x14ac:dyDescent="0.2">
      <c r="P2656"/>
    </row>
    <row r="2657" spans="16:16" x14ac:dyDescent="0.2">
      <c r="P2657"/>
    </row>
    <row r="2658" spans="16:16" x14ac:dyDescent="0.2">
      <c r="P2658"/>
    </row>
    <row r="2659" spans="16:16" x14ac:dyDescent="0.2">
      <c r="P2659"/>
    </row>
    <row r="2660" spans="16:16" x14ac:dyDescent="0.2">
      <c r="P2660"/>
    </row>
    <row r="2661" spans="16:16" x14ac:dyDescent="0.2">
      <c r="P2661"/>
    </row>
    <row r="2662" spans="16:16" x14ac:dyDescent="0.2">
      <c r="P2662"/>
    </row>
    <row r="2663" spans="16:16" x14ac:dyDescent="0.2">
      <c r="P2663"/>
    </row>
    <row r="2664" spans="16:16" x14ac:dyDescent="0.2">
      <c r="P2664"/>
    </row>
    <row r="2665" spans="16:16" x14ac:dyDescent="0.2">
      <c r="P2665"/>
    </row>
    <row r="2666" spans="16:16" x14ac:dyDescent="0.2">
      <c r="P2666"/>
    </row>
    <row r="2667" spans="16:16" x14ac:dyDescent="0.2">
      <c r="P2667"/>
    </row>
    <row r="2668" spans="16:16" x14ac:dyDescent="0.2">
      <c r="P2668"/>
    </row>
    <row r="2669" spans="16:16" x14ac:dyDescent="0.2">
      <c r="P2669"/>
    </row>
    <row r="2670" spans="16:16" x14ac:dyDescent="0.2">
      <c r="P2670"/>
    </row>
    <row r="2671" spans="16:16" x14ac:dyDescent="0.2">
      <c r="P2671"/>
    </row>
    <row r="2672" spans="16:16" x14ac:dyDescent="0.2">
      <c r="P2672"/>
    </row>
    <row r="2673" spans="16:16" x14ac:dyDescent="0.2">
      <c r="P2673"/>
    </row>
    <row r="2674" spans="16:16" x14ac:dyDescent="0.2">
      <c r="P2674"/>
    </row>
    <row r="2675" spans="16:16" x14ac:dyDescent="0.2">
      <c r="P2675"/>
    </row>
    <row r="2676" spans="16:16" x14ac:dyDescent="0.2">
      <c r="P2676"/>
    </row>
    <row r="2677" spans="16:16" x14ac:dyDescent="0.2">
      <c r="P2677"/>
    </row>
    <row r="2678" spans="16:16" x14ac:dyDescent="0.2">
      <c r="P2678"/>
    </row>
    <row r="2679" spans="16:16" x14ac:dyDescent="0.2">
      <c r="P2679"/>
    </row>
    <row r="2680" spans="16:16" x14ac:dyDescent="0.2">
      <c r="P2680"/>
    </row>
    <row r="2681" spans="16:16" x14ac:dyDescent="0.2">
      <c r="P2681"/>
    </row>
    <row r="2682" spans="16:16" x14ac:dyDescent="0.2">
      <c r="P2682"/>
    </row>
    <row r="2683" spans="16:16" x14ac:dyDescent="0.2">
      <c r="P2683"/>
    </row>
    <row r="2684" spans="16:16" x14ac:dyDescent="0.2">
      <c r="P2684"/>
    </row>
    <row r="2685" spans="16:16" x14ac:dyDescent="0.2">
      <c r="P2685"/>
    </row>
    <row r="2686" spans="16:16" x14ac:dyDescent="0.2">
      <c r="P2686"/>
    </row>
    <row r="2687" spans="16:16" x14ac:dyDescent="0.2">
      <c r="P2687"/>
    </row>
    <row r="2688" spans="16:16" x14ac:dyDescent="0.2">
      <c r="P2688"/>
    </row>
    <row r="2689" spans="16:16" x14ac:dyDescent="0.2">
      <c r="P2689"/>
    </row>
    <row r="2690" spans="16:16" x14ac:dyDescent="0.2">
      <c r="P2690"/>
    </row>
    <row r="2691" spans="16:16" x14ac:dyDescent="0.2">
      <c r="P2691"/>
    </row>
    <row r="2692" spans="16:16" x14ac:dyDescent="0.2">
      <c r="P2692"/>
    </row>
    <row r="2693" spans="16:16" x14ac:dyDescent="0.2">
      <c r="P2693"/>
    </row>
    <row r="2694" spans="16:16" x14ac:dyDescent="0.2">
      <c r="P2694"/>
    </row>
    <row r="2695" spans="16:16" x14ac:dyDescent="0.2">
      <c r="P2695"/>
    </row>
    <row r="2696" spans="16:16" x14ac:dyDescent="0.2">
      <c r="P2696"/>
    </row>
    <row r="2697" spans="16:16" x14ac:dyDescent="0.2">
      <c r="P2697"/>
    </row>
    <row r="2698" spans="16:16" x14ac:dyDescent="0.2">
      <c r="P2698"/>
    </row>
    <row r="2699" spans="16:16" x14ac:dyDescent="0.2">
      <c r="P2699"/>
    </row>
    <row r="2700" spans="16:16" x14ac:dyDescent="0.2">
      <c r="P2700"/>
    </row>
    <row r="2701" spans="16:16" x14ac:dyDescent="0.2">
      <c r="P2701"/>
    </row>
    <row r="2702" spans="16:16" x14ac:dyDescent="0.2">
      <c r="P2702"/>
    </row>
    <row r="2703" spans="16:16" x14ac:dyDescent="0.2">
      <c r="P2703"/>
    </row>
    <row r="2704" spans="16:16" x14ac:dyDescent="0.2">
      <c r="P2704"/>
    </row>
    <row r="2705" spans="16:16" x14ac:dyDescent="0.2">
      <c r="P2705"/>
    </row>
    <row r="2706" spans="16:16" x14ac:dyDescent="0.2">
      <c r="P2706"/>
    </row>
    <row r="2707" spans="16:16" x14ac:dyDescent="0.2">
      <c r="P2707"/>
    </row>
    <row r="2708" spans="16:16" x14ac:dyDescent="0.2">
      <c r="P2708"/>
    </row>
    <row r="2709" spans="16:16" x14ac:dyDescent="0.2">
      <c r="P2709"/>
    </row>
    <row r="2710" spans="16:16" x14ac:dyDescent="0.2">
      <c r="P2710"/>
    </row>
    <row r="2711" spans="16:16" x14ac:dyDescent="0.2">
      <c r="P2711"/>
    </row>
    <row r="2712" spans="16:16" x14ac:dyDescent="0.2">
      <c r="P2712"/>
    </row>
    <row r="2713" spans="16:16" x14ac:dyDescent="0.2">
      <c r="P2713"/>
    </row>
    <row r="2714" spans="16:16" x14ac:dyDescent="0.2">
      <c r="P2714"/>
    </row>
    <row r="2715" spans="16:16" x14ac:dyDescent="0.2">
      <c r="P2715"/>
    </row>
    <row r="2716" spans="16:16" x14ac:dyDescent="0.2">
      <c r="P2716"/>
    </row>
    <row r="2717" spans="16:16" x14ac:dyDescent="0.2">
      <c r="P2717"/>
    </row>
    <row r="2718" spans="16:16" x14ac:dyDescent="0.2">
      <c r="P2718"/>
    </row>
    <row r="2719" spans="16:16" x14ac:dyDescent="0.2">
      <c r="P2719"/>
    </row>
    <row r="2720" spans="16:16" x14ac:dyDescent="0.2">
      <c r="P2720"/>
    </row>
    <row r="2721" spans="16:16" x14ac:dyDescent="0.2">
      <c r="P2721"/>
    </row>
    <row r="2722" spans="16:16" x14ac:dyDescent="0.2">
      <c r="P2722"/>
    </row>
    <row r="2723" spans="16:16" x14ac:dyDescent="0.2">
      <c r="P2723"/>
    </row>
    <row r="2724" spans="16:16" x14ac:dyDescent="0.2">
      <c r="P2724"/>
    </row>
    <row r="2725" spans="16:16" x14ac:dyDescent="0.2">
      <c r="P2725"/>
    </row>
    <row r="2726" spans="16:16" x14ac:dyDescent="0.2">
      <c r="P2726"/>
    </row>
    <row r="2727" spans="16:16" x14ac:dyDescent="0.2">
      <c r="P2727"/>
    </row>
    <row r="2728" spans="16:16" x14ac:dyDescent="0.2">
      <c r="P2728"/>
    </row>
    <row r="2729" spans="16:16" x14ac:dyDescent="0.2">
      <c r="P2729"/>
    </row>
    <row r="2730" spans="16:16" x14ac:dyDescent="0.2">
      <c r="P2730"/>
    </row>
    <row r="2731" spans="16:16" x14ac:dyDescent="0.2">
      <c r="P2731"/>
    </row>
    <row r="2732" spans="16:16" x14ac:dyDescent="0.2">
      <c r="P2732"/>
    </row>
    <row r="2733" spans="16:16" x14ac:dyDescent="0.2">
      <c r="P2733"/>
    </row>
    <row r="2734" spans="16:16" x14ac:dyDescent="0.2">
      <c r="P2734"/>
    </row>
    <row r="2735" spans="16:16" x14ac:dyDescent="0.2">
      <c r="P2735"/>
    </row>
    <row r="2736" spans="16:16" x14ac:dyDescent="0.2">
      <c r="P2736"/>
    </row>
    <row r="2737" spans="16:16" x14ac:dyDescent="0.2">
      <c r="P2737"/>
    </row>
    <row r="2738" spans="16:16" x14ac:dyDescent="0.2">
      <c r="P2738"/>
    </row>
    <row r="2739" spans="16:16" x14ac:dyDescent="0.2">
      <c r="P2739"/>
    </row>
    <row r="2740" spans="16:16" x14ac:dyDescent="0.2">
      <c r="P2740"/>
    </row>
    <row r="2741" spans="16:16" x14ac:dyDescent="0.2">
      <c r="P2741"/>
    </row>
    <row r="2742" spans="16:16" x14ac:dyDescent="0.2">
      <c r="P2742"/>
    </row>
    <row r="2743" spans="16:16" x14ac:dyDescent="0.2">
      <c r="P2743"/>
    </row>
    <row r="2744" spans="16:16" x14ac:dyDescent="0.2">
      <c r="P2744"/>
    </row>
    <row r="2745" spans="16:16" x14ac:dyDescent="0.2">
      <c r="P2745"/>
    </row>
    <row r="2746" spans="16:16" x14ac:dyDescent="0.2">
      <c r="P2746"/>
    </row>
    <row r="2747" spans="16:16" x14ac:dyDescent="0.2">
      <c r="P2747"/>
    </row>
    <row r="2748" spans="16:16" x14ac:dyDescent="0.2">
      <c r="P2748"/>
    </row>
    <row r="2749" spans="16:16" x14ac:dyDescent="0.2">
      <c r="P2749"/>
    </row>
    <row r="2750" spans="16:16" x14ac:dyDescent="0.2">
      <c r="P2750"/>
    </row>
    <row r="2751" spans="16:16" x14ac:dyDescent="0.2">
      <c r="P2751"/>
    </row>
    <row r="2752" spans="16:16" x14ac:dyDescent="0.2">
      <c r="P2752"/>
    </row>
    <row r="2753" spans="16:16" x14ac:dyDescent="0.2">
      <c r="P2753"/>
    </row>
    <row r="2754" spans="16:16" x14ac:dyDescent="0.2">
      <c r="P2754"/>
    </row>
    <row r="2755" spans="16:16" x14ac:dyDescent="0.2">
      <c r="P2755"/>
    </row>
    <row r="2756" spans="16:16" x14ac:dyDescent="0.2">
      <c r="P2756"/>
    </row>
    <row r="2757" spans="16:16" x14ac:dyDescent="0.2">
      <c r="P2757"/>
    </row>
    <row r="2758" spans="16:16" x14ac:dyDescent="0.2">
      <c r="P2758"/>
    </row>
    <row r="2759" spans="16:16" x14ac:dyDescent="0.2">
      <c r="P2759"/>
    </row>
    <row r="2760" spans="16:16" x14ac:dyDescent="0.2">
      <c r="P2760"/>
    </row>
    <row r="2761" spans="16:16" x14ac:dyDescent="0.2">
      <c r="P2761"/>
    </row>
    <row r="2762" spans="16:16" x14ac:dyDescent="0.2">
      <c r="P2762"/>
    </row>
    <row r="2763" spans="16:16" x14ac:dyDescent="0.2">
      <c r="P2763"/>
    </row>
    <row r="2764" spans="16:16" x14ac:dyDescent="0.2">
      <c r="P2764"/>
    </row>
    <row r="2765" spans="16:16" x14ac:dyDescent="0.2">
      <c r="P2765"/>
    </row>
    <row r="2766" spans="16:16" x14ac:dyDescent="0.2">
      <c r="P2766"/>
    </row>
    <row r="2767" spans="16:16" x14ac:dyDescent="0.2">
      <c r="P2767"/>
    </row>
    <row r="2768" spans="16:16" x14ac:dyDescent="0.2">
      <c r="P2768"/>
    </row>
    <row r="2769" spans="16:16" x14ac:dyDescent="0.2">
      <c r="P2769"/>
    </row>
    <row r="2770" spans="16:16" x14ac:dyDescent="0.2">
      <c r="P2770"/>
    </row>
    <row r="2771" spans="16:16" x14ac:dyDescent="0.2">
      <c r="P2771"/>
    </row>
    <row r="2772" spans="16:16" x14ac:dyDescent="0.2">
      <c r="P2772"/>
    </row>
    <row r="2773" spans="16:16" x14ac:dyDescent="0.2">
      <c r="P2773"/>
    </row>
    <row r="2774" spans="16:16" x14ac:dyDescent="0.2">
      <c r="P2774"/>
    </row>
    <row r="2775" spans="16:16" x14ac:dyDescent="0.2">
      <c r="P2775"/>
    </row>
    <row r="2776" spans="16:16" x14ac:dyDescent="0.2">
      <c r="P2776"/>
    </row>
    <row r="2777" spans="16:16" x14ac:dyDescent="0.2">
      <c r="P2777"/>
    </row>
    <row r="2778" spans="16:16" x14ac:dyDescent="0.2">
      <c r="P2778"/>
    </row>
    <row r="2779" spans="16:16" x14ac:dyDescent="0.2">
      <c r="P2779"/>
    </row>
    <row r="2780" spans="16:16" x14ac:dyDescent="0.2">
      <c r="P2780"/>
    </row>
    <row r="2781" spans="16:16" x14ac:dyDescent="0.2">
      <c r="P2781"/>
    </row>
    <row r="2782" spans="16:16" x14ac:dyDescent="0.2">
      <c r="P2782"/>
    </row>
    <row r="2783" spans="16:16" x14ac:dyDescent="0.2">
      <c r="P2783"/>
    </row>
    <row r="2784" spans="16:16" x14ac:dyDescent="0.2">
      <c r="P2784"/>
    </row>
    <row r="2785" spans="16:16" x14ac:dyDescent="0.2">
      <c r="P2785"/>
    </row>
    <row r="2786" spans="16:16" x14ac:dyDescent="0.2">
      <c r="P2786"/>
    </row>
    <row r="2787" spans="16:16" x14ac:dyDescent="0.2">
      <c r="P2787"/>
    </row>
    <row r="2788" spans="16:16" x14ac:dyDescent="0.2">
      <c r="P2788"/>
    </row>
    <row r="2789" spans="16:16" x14ac:dyDescent="0.2">
      <c r="P2789"/>
    </row>
    <row r="2790" spans="16:16" x14ac:dyDescent="0.2">
      <c r="P2790"/>
    </row>
    <row r="2791" spans="16:16" x14ac:dyDescent="0.2">
      <c r="P2791"/>
    </row>
    <row r="2792" spans="16:16" x14ac:dyDescent="0.2">
      <c r="P2792"/>
    </row>
    <row r="2793" spans="16:16" x14ac:dyDescent="0.2">
      <c r="P2793"/>
    </row>
    <row r="2794" spans="16:16" x14ac:dyDescent="0.2">
      <c r="P2794"/>
    </row>
    <row r="2795" spans="16:16" x14ac:dyDescent="0.2">
      <c r="P2795"/>
    </row>
    <row r="2796" spans="16:16" x14ac:dyDescent="0.2">
      <c r="P2796"/>
    </row>
    <row r="2797" spans="16:16" x14ac:dyDescent="0.2">
      <c r="P2797"/>
    </row>
    <row r="2798" spans="16:16" x14ac:dyDescent="0.2">
      <c r="P2798"/>
    </row>
    <row r="2799" spans="16:16" x14ac:dyDescent="0.2">
      <c r="P2799"/>
    </row>
    <row r="2800" spans="16:16" x14ac:dyDescent="0.2">
      <c r="P2800"/>
    </row>
    <row r="2801" spans="16:16" x14ac:dyDescent="0.2">
      <c r="P2801"/>
    </row>
    <row r="2802" spans="16:16" x14ac:dyDescent="0.2">
      <c r="P2802"/>
    </row>
    <row r="2803" spans="16:16" x14ac:dyDescent="0.2">
      <c r="P2803"/>
    </row>
    <row r="2804" spans="16:16" x14ac:dyDescent="0.2">
      <c r="P2804"/>
    </row>
    <row r="2805" spans="16:16" x14ac:dyDescent="0.2">
      <c r="P2805"/>
    </row>
    <row r="2806" spans="16:16" x14ac:dyDescent="0.2">
      <c r="P2806"/>
    </row>
    <row r="2807" spans="16:16" x14ac:dyDescent="0.2">
      <c r="P2807"/>
    </row>
    <row r="2808" spans="16:16" x14ac:dyDescent="0.2">
      <c r="P2808"/>
    </row>
    <row r="2809" spans="16:16" x14ac:dyDescent="0.2">
      <c r="P2809"/>
    </row>
    <row r="2810" spans="16:16" x14ac:dyDescent="0.2">
      <c r="P2810"/>
    </row>
    <row r="2811" spans="16:16" x14ac:dyDescent="0.2">
      <c r="P2811"/>
    </row>
    <row r="2812" spans="16:16" x14ac:dyDescent="0.2">
      <c r="P2812"/>
    </row>
    <row r="2813" spans="16:16" x14ac:dyDescent="0.2">
      <c r="P2813"/>
    </row>
    <row r="2814" spans="16:16" x14ac:dyDescent="0.2">
      <c r="P2814"/>
    </row>
    <row r="2815" spans="16:16" x14ac:dyDescent="0.2">
      <c r="P2815"/>
    </row>
    <row r="2816" spans="16:16" x14ac:dyDescent="0.2">
      <c r="P2816"/>
    </row>
    <row r="2817" spans="16:16" x14ac:dyDescent="0.2">
      <c r="P2817"/>
    </row>
    <row r="2818" spans="16:16" x14ac:dyDescent="0.2">
      <c r="P2818"/>
    </row>
    <row r="2819" spans="16:16" x14ac:dyDescent="0.2">
      <c r="P2819"/>
    </row>
    <row r="2820" spans="16:16" x14ac:dyDescent="0.2">
      <c r="P2820"/>
    </row>
    <row r="2821" spans="16:16" x14ac:dyDescent="0.2">
      <c r="P2821"/>
    </row>
    <row r="2822" spans="16:16" x14ac:dyDescent="0.2">
      <c r="P2822"/>
    </row>
    <row r="2823" spans="16:16" x14ac:dyDescent="0.2">
      <c r="P2823"/>
    </row>
    <row r="2824" spans="16:16" x14ac:dyDescent="0.2">
      <c r="P2824"/>
    </row>
    <row r="2825" spans="16:16" x14ac:dyDescent="0.2">
      <c r="P2825"/>
    </row>
    <row r="2826" spans="16:16" x14ac:dyDescent="0.2">
      <c r="P2826"/>
    </row>
    <row r="2827" spans="16:16" x14ac:dyDescent="0.2">
      <c r="P2827"/>
    </row>
    <row r="2828" spans="16:16" x14ac:dyDescent="0.2">
      <c r="P2828"/>
    </row>
    <row r="2829" spans="16:16" x14ac:dyDescent="0.2">
      <c r="P2829"/>
    </row>
    <row r="2830" spans="16:16" x14ac:dyDescent="0.2">
      <c r="P2830"/>
    </row>
    <row r="2831" spans="16:16" x14ac:dyDescent="0.2">
      <c r="P2831"/>
    </row>
    <row r="2832" spans="16:16" x14ac:dyDescent="0.2">
      <c r="P2832"/>
    </row>
    <row r="2833" spans="16:16" x14ac:dyDescent="0.2">
      <c r="P2833"/>
    </row>
    <row r="2834" spans="16:16" x14ac:dyDescent="0.2">
      <c r="P2834"/>
    </row>
    <row r="2835" spans="16:16" x14ac:dyDescent="0.2">
      <c r="P2835"/>
    </row>
    <row r="2836" spans="16:16" x14ac:dyDescent="0.2">
      <c r="P2836"/>
    </row>
    <row r="2837" spans="16:16" x14ac:dyDescent="0.2">
      <c r="P2837"/>
    </row>
    <row r="2838" spans="16:16" x14ac:dyDescent="0.2">
      <c r="P2838"/>
    </row>
    <row r="2839" spans="16:16" x14ac:dyDescent="0.2">
      <c r="P2839"/>
    </row>
    <row r="2840" spans="16:16" x14ac:dyDescent="0.2">
      <c r="P2840"/>
    </row>
    <row r="2841" spans="16:16" x14ac:dyDescent="0.2">
      <c r="P2841"/>
    </row>
    <row r="2842" spans="16:16" x14ac:dyDescent="0.2">
      <c r="P2842"/>
    </row>
    <row r="2843" spans="16:16" x14ac:dyDescent="0.2">
      <c r="P2843"/>
    </row>
    <row r="2844" spans="16:16" x14ac:dyDescent="0.2">
      <c r="P2844"/>
    </row>
    <row r="2845" spans="16:16" x14ac:dyDescent="0.2">
      <c r="P2845"/>
    </row>
    <row r="2846" spans="16:16" x14ac:dyDescent="0.2">
      <c r="P2846"/>
    </row>
    <row r="2847" spans="16:16" x14ac:dyDescent="0.2">
      <c r="P2847"/>
    </row>
    <row r="2848" spans="16:16" x14ac:dyDescent="0.2">
      <c r="P2848"/>
    </row>
    <row r="2849" spans="16:16" x14ac:dyDescent="0.2">
      <c r="P2849"/>
    </row>
    <row r="2850" spans="16:16" x14ac:dyDescent="0.2">
      <c r="P2850"/>
    </row>
    <row r="2851" spans="16:16" x14ac:dyDescent="0.2">
      <c r="P2851"/>
    </row>
    <row r="2852" spans="16:16" x14ac:dyDescent="0.2">
      <c r="P2852"/>
    </row>
    <row r="2853" spans="16:16" x14ac:dyDescent="0.2">
      <c r="P2853"/>
    </row>
    <row r="2854" spans="16:16" x14ac:dyDescent="0.2">
      <c r="P2854"/>
    </row>
    <row r="2855" spans="16:16" x14ac:dyDescent="0.2">
      <c r="P2855"/>
    </row>
    <row r="2856" spans="16:16" x14ac:dyDescent="0.2">
      <c r="P2856"/>
    </row>
    <row r="2857" spans="16:16" x14ac:dyDescent="0.2">
      <c r="P2857"/>
    </row>
    <row r="2858" spans="16:16" x14ac:dyDescent="0.2">
      <c r="P2858"/>
    </row>
    <row r="2859" spans="16:16" x14ac:dyDescent="0.2">
      <c r="P2859"/>
    </row>
    <row r="2860" spans="16:16" x14ac:dyDescent="0.2">
      <c r="P2860"/>
    </row>
    <row r="2861" spans="16:16" x14ac:dyDescent="0.2">
      <c r="P2861"/>
    </row>
    <row r="2862" spans="16:16" x14ac:dyDescent="0.2">
      <c r="P2862"/>
    </row>
    <row r="2863" spans="16:16" x14ac:dyDescent="0.2">
      <c r="P2863"/>
    </row>
    <row r="2864" spans="16:16" x14ac:dyDescent="0.2">
      <c r="P2864"/>
    </row>
    <row r="2865" spans="16:16" x14ac:dyDescent="0.2">
      <c r="P2865"/>
    </row>
    <row r="2866" spans="16:16" x14ac:dyDescent="0.2">
      <c r="P2866"/>
    </row>
    <row r="2867" spans="16:16" x14ac:dyDescent="0.2">
      <c r="P2867"/>
    </row>
    <row r="2868" spans="16:16" x14ac:dyDescent="0.2">
      <c r="P2868"/>
    </row>
    <row r="2869" spans="16:16" x14ac:dyDescent="0.2">
      <c r="P2869"/>
    </row>
    <row r="2870" spans="16:16" x14ac:dyDescent="0.2">
      <c r="P2870"/>
    </row>
    <row r="2871" spans="16:16" x14ac:dyDescent="0.2">
      <c r="P2871"/>
    </row>
    <row r="2872" spans="16:16" x14ac:dyDescent="0.2">
      <c r="P2872"/>
    </row>
    <row r="2873" spans="16:16" x14ac:dyDescent="0.2">
      <c r="P2873"/>
    </row>
    <row r="2874" spans="16:16" x14ac:dyDescent="0.2">
      <c r="P2874"/>
    </row>
    <row r="2875" spans="16:16" x14ac:dyDescent="0.2">
      <c r="P2875"/>
    </row>
    <row r="2876" spans="16:16" x14ac:dyDescent="0.2">
      <c r="P2876"/>
    </row>
    <row r="2877" spans="16:16" x14ac:dyDescent="0.2">
      <c r="P2877"/>
    </row>
    <row r="2878" spans="16:16" x14ac:dyDescent="0.2">
      <c r="P2878"/>
    </row>
    <row r="2879" spans="16:16" x14ac:dyDescent="0.2">
      <c r="P2879"/>
    </row>
    <row r="2880" spans="16:16" x14ac:dyDescent="0.2">
      <c r="P2880"/>
    </row>
    <row r="2881" spans="16:16" x14ac:dyDescent="0.2">
      <c r="P2881"/>
    </row>
    <row r="2882" spans="16:16" x14ac:dyDescent="0.2">
      <c r="P2882"/>
    </row>
    <row r="2883" spans="16:16" x14ac:dyDescent="0.2">
      <c r="P2883"/>
    </row>
    <row r="2884" spans="16:16" x14ac:dyDescent="0.2">
      <c r="P2884"/>
    </row>
    <row r="2885" spans="16:16" x14ac:dyDescent="0.2">
      <c r="P2885"/>
    </row>
    <row r="2886" spans="16:16" x14ac:dyDescent="0.2">
      <c r="P2886"/>
    </row>
    <row r="2887" spans="16:16" x14ac:dyDescent="0.2">
      <c r="P2887"/>
    </row>
    <row r="2888" spans="16:16" x14ac:dyDescent="0.2">
      <c r="P2888"/>
    </row>
    <row r="2889" spans="16:16" x14ac:dyDescent="0.2">
      <c r="P2889"/>
    </row>
    <row r="2890" spans="16:16" x14ac:dyDescent="0.2">
      <c r="P2890"/>
    </row>
    <row r="2891" spans="16:16" x14ac:dyDescent="0.2">
      <c r="P2891"/>
    </row>
    <row r="2892" spans="16:16" x14ac:dyDescent="0.2">
      <c r="P2892"/>
    </row>
    <row r="2893" spans="16:16" x14ac:dyDescent="0.2">
      <c r="P2893"/>
    </row>
    <row r="2894" spans="16:16" x14ac:dyDescent="0.2">
      <c r="P2894"/>
    </row>
    <row r="2895" spans="16:16" x14ac:dyDescent="0.2">
      <c r="P2895"/>
    </row>
    <row r="2896" spans="16:16" x14ac:dyDescent="0.2">
      <c r="P2896"/>
    </row>
    <row r="2897" spans="16:16" x14ac:dyDescent="0.2">
      <c r="P2897"/>
    </row>
    <row r="2898" spans="16:16" x14ac:dyDescent="0.2">
      <c r="P2898"/>
    </row>
    <row r="2899" spans="16:16" x14ac:dyDescent="0.2">
      <c r="P2899"/>
    </row>
    <row r="2900" spans="16:16" x14ac:dyDescent="0.2">
      <c r="P2900"/>
    </row>
    <row r="2901" spans="16:16" x14ac:dyDescent="0.2">
      <c r="P2901"/>
    </row>
    <row r="2902" spans="16:16" x14ac:dyDescent="0.2">
      <c r="P2902"/>
    </row>
    <row r="2903" spans="16:16" x14ac:dyDescent="0.2">
      <c r="P2903"/>
    </row>
    <row r="2904" spans="16:16" x14ac:dyDescent="0.2">
      <c r="P2904"/>
    </row>
    <row r="2905" spans="16:16" x14ac:dyDescent="0.2">
      <c r="P2905"/>
    </row>
    <row r="2906" spans="16:16" x14ac:dyDescent="0.2">
      <c r="P2906"/>
    </row>
    <row r="2907" spans="16:16" x14ac:dyDescent="0.2">
      <c r="P2907"/>
    </row>
    <row r="2908" spans="16:16" x14ac:dyDescent="0.2">
      <c r="P2908"/>
    </row>
    <row r="2909" spans="16:16" x14ac:dyDescent="0.2">
      <c r="P2909"/>
    </row>
    <row r="2910" spans="16:16" x14ac:dyDescent="0.2">
      <c r="P2910"/>
    </row>
    <row r="2911" spans="16:16" x14ac:dyDescent="0.2">
      <c r="P2911"/>
    </row>
    <row r="2912" spans="16:16" x14ac:dyDescent="0.2">
      <c r="P2912"/>
    </row>
    <row r="2913" spans="16:16" x14ac:dyDescent="0.2">
      <c r="P2913"/>
    </row>
    <row r="2914" spans="16:16" x14ac:dyDescent="0.2">
      <c r="P2914"/>
    </row>
    <row r="2915" spans="16:16" x14ac:dyDescent="0.2">
      <c r="P2915"/>
    </row>
    <row r="2916" spans="16:16" x14ac:dyDescent="0.2">
      <c r="P2916"/>
    </row>
    <row r="2917" spans="16:16" x14ac:dyDescent="0.2">
      <c r="P2917"/>
    </row>
    <row r="2918" spans="16:16" x14ac:dyDescent="0.2">
      <c r="P2918"/>
    </row>
    <row r="2919" spans="16:16" x14ac:dyDescent="0.2">
      <c r="P2919"/>
    </row>
    <row r="2920" spans="16:16" x14ac:dyDescent="0.2">
      <c r="P2920"/>
    </row>
    <row r="2921" spans="16:16" x14ac:dyDescent="0.2">
      <c r="P2921"/>
    </row>
    <row r="2922" spans="16:16" x14ac:dyDescent="0.2">
      <c r="P2922"/>
    </row>
    <row r="2923" spans="16:16" x14ac:dyDescent="0.2">
      <c r="P2923"/>
    </row>
    <row r="2924" spans="16:16" x14ac:dyDescent="0.2">
      <c r="P2924"/>
    </row>
    <row r="2925" spans="16:16" x14ac:dyDescent="0.2">
      <c r="P2925"/>
    </row>
    <row r="2926" spans="16:16" x14ac:dyDescent="0.2">
      <c r="P2926"/>
    </row>
    <row r="2927" spans="16:16" x14ac:dyDescent="0.2">
      <c r="P2927"/>
    </row>
    <row r="2928" spans="16:16" x14ac:dyDescent="0.2">
      <c r="P2928"/>
    </row>
    <row r="2929" spans="16:16" x14ac:dyDescent="0.2">
      <c r="P2929"/>
    </row>
    <row r="2930" spans="16:16" x14ac:dyDescent="0.2">
      <c r="P2930"/>
    </row>
    <row r="2931" spans="16:16" x14ac:dyDescent="0.2">
      <c r="P2931"/>
    </row>
    <row r="2932" spans="16:16" x14ac:dyDescent="0.2">
      <c r="P2932"/>
    </row>
    <row r="2933" spans="16:16" x14ac:dyDescent="0.2">
      <c r="P2933"/>
    </row>
    <row r="2934" spans="16:16" x14ac:dyDescent="0.2">
      <c r="P2934"/>
    </row>
    <row r="2935" spans="16:16" x14ac:dyDescent="0.2">
      <c r="P2935"/>
    </row>
    <row r="2936" spans="16:16" x14ac:dyDescent="0.2">
      <c r="P2936"/>
    </row>
    <row r="2937" spans="16:16" x14ac:dyDescent="0.2">
      <c r="P2937"/>
    </row>
    <row r="2938" spans="16:16" x14ac:dyDescent="0.2">
      <c r="P2938"/>
    </row>
    <row r="2939" spans="16:16" x14ac:dyDescent="0.2">
      <c r="P2939"/>
    </row>
    <row r="2940" spans="16:16" x14ac:dyDescent="0.2">
      <c r="P2940"/>
    </row>
    <row r="2941" spans="16:16" x14ac:dyDescent="0.2">
      <c r="P2941"/>
    </row>
    <row r="2942" spans="16:16" x14ac:dyDescent="0.2">
      <c r="P2942"/>
    </row>
    <row r="2943" spans="16:16" x14ac:dyDescent="0.2">
      <c r="P2943"/>
    </row>
    <row r="2944" spans="16:16" x14ac:dyDescent="0.2">
      <c r="P2944"/>
    </row>
    <row r="2945" spans="16:16" x14ac:dyDescent="0.2">
      <c r="P2945"/>
    </row>
    <row r="2946" spans="16:16" x14ac:dyDescent="0.2">
      <c r="P2946"/>
    </row>
    <row r="2947" spans="16:16" x14ac:dyDescent="0.2">
      <c r="P2947"/>
    </row>
    <row r="2948" spans="16:16" x14ac:dyDescent="0.2">
      <c r="P2948"/>
    </row>
    <row r="2949" spans="16:16" x14ac:dyDescent="0.2">
      <c r="P2949"/>
    </row>
    <row r="2950" spans="16:16" x14ac:dyDescent="0.2">
      <c r="P2950"/>
    </row>
    <row r="2951" spans="16:16" x14ac:dyDescent="0.2">
      <c r="P2951"/>
    </row>
    <row r="2952" spans="16:16" x14ac:dyDescent="0.2">
      <c r="P2952"/>
    </row>
    <row r="2953" spans="16:16" x14ac:dyDescent="0.2">
      <c r="P2953"/>
    </row>
    <row r="2954" spans="16:16" x14ac:dyDescent="0.2">
      <c r="P2954"/>
    </row>
    <row r="2955" spans="16:16" x14ac:dyDescent="0.2">
      <c r="P2955"/>
    </row>
    <row r="2956" spans="16:16" x14ac:dyDescent="0.2">
      <c r="P2956"/>
    </row>
    <row r="2957" spans="16:16" x14ac:dyDescent="0.2">
      <c r="P2957"/>
    </row>
    <row r="2958" spans="16:16" x14ac:dyDescent="0.2">
      <c r="P2958"/>
    </row>
    <row r="2959" spans="16:16" x14ac:dyDescent="0.2">
      <c r="P2959"/>
    </row>
    <row r="2960" spans="16:16" x14ac:dyDescent="0.2">
      <c r="P2960"/>
    </row>
    <row r="2961" spans="16:16" x14ac:dyDescent="0.2">
      <c r="P2961"/>
    </row>
    <row r="2962" spans="16:16" x14ac:dyDescent="0.2">
      <c r="P2962"/>
    </row>
    <row r="2963" spans="16:16" x14ac:dyDescent="0.2">
      <c r="P2963"/>
    </row>
    <row r="2964" spans="16:16" x14ac:dyDescent="0.2">
      <c r="P2964"/>
    </row>
    <row r="2965" spans="16:16" x14ac:dyDescent="0.2">
      <c r="P2965"/>
    </row>
    <row r="2966" spans="16:16" x14ac:dyDescent="0.2">
      <c r="P2966"/>
    </row>
    <row r="2967" spans="16:16" x14ac:dyDescent="0.2">
      <c r="P2967"/>
    </row>
    <row r="2968" spans="16:16" x14ac:dyDescent="0.2">
      <c r="P2968"/>
    </row>
    <row r="2969" spans="16:16" x14ac:dyDescent="0.2">
      <c r="P2969"/>
    </row>
    <row r="2970" spans="16:16" x14ac:dyDescent="0.2">
      <c r="P2970"/>
    </row>
    <row r="2971" spans="16:16" x14ac:dyDescent="0.2">
      <c r="P2971"/>
    </row>
    <row r="2972" spans="16:16" x14ac:dyDescent="0.2">
      <c r="P2972"/>
    </row>
    <row r="2973" spans="16:16" x14ac:dyDescent="0.2">
      <c r="P2973"/>
    </row>
    <row r="2974" spans="16:16" x14ac:dyDescent="0.2">
      <c r="P2974"/>
    </row>
    <row r="2975" spans="16:16" x14ac:dyDescent="0.2">
      <c r="P2975"/>
    </row>
    <row r="2976" spans="16:16" x14ac:dyDescent="0.2">
      <c r="P2976"/>
    </row>
    <row r="2977" spans="16:16" x14ac:dyDescent="0.2">
      <c r="P2977"/>
    </row>
    <row r="2978" spans="16:16" x14ac:dyDescent="0.2">
      <c r="P2978"/>
    </row>
    <row r="2979" spans="16:16" x14ac:dyDescent="0.2">
      <c r="P2979"/>
    </row>
    <row r="2980" spans="16:16" x14ac:dyDescent="0.2">
      <c r="P2980"/>
    </row>
    <row r="2981" spans="16:16" x14ac:dyDescent="0.2">
      <c r="P2981"/>
    </row>
    <row r="2982" spans="16:16" x14ac:dyDescent="0.2">
      <c r="P2982"/>
    </row>
    <row r="2983" spans="16:16" x14ac:dyDescent="0.2">
      <c r="P2983"/>
    </row>
    <row r="2984" spans="16:16" x14ac:dyDescent="0.2">
      <c r="P2984"/>
    </row>
    <row r="2985" spans="16:16" x14ac:dyDescent="0.2">
      <c r="P2985"/>
    </row>
    <row r="2986" spans="16:16" x14ac:dyDescent="0.2">
      <c r="P2986"/>
    </row>
    <row r="2987" spans="16:16" x14ac:dyDescent="0.2">
      <c r="P2987"/>
    </row>
    <row r="2988" spans="16:16" x14ac:dyDescent="0.2">
      <c r="P2988"/>
    </row>
    <row r="2989" spans="16:16" x14ac:dyDescent="0.2">
      <c r="P2989"/>
    </row>
    <row r="2990" spans="16:16" x14ac:dyDescent="0.2">
      <c r="P2990"/>
    </row>
    <row r="2991" spans="16:16" x14ac:dyDescent="0.2">
      <c r="P2991"/>
    </row>
    <row r="2992" spans="16:16" x14ac:dyDescent="0.2">
      <c r="P2992"/>
    </row>
    <row r="2993" spans="16:16" x14ac:dyDescent="0.2">
      <c r="P2993"/>
    </row>
    <row r="2994" spans="16:16" x14ac:dyDescent="0.2">
      <c r="P2994"/>
    </row>
    <row r="2995" spans="16:16" x14ac:dyDescent="0.2">
      <c r="P2995"/>
    </row>
    <row r="2996" spans="16:16" x14ac:dyDescent="0.2">
      <c r="P2996"/>
    </row>
    <row r="2997" spans="16:16" x14ac:dyDescent="0.2">
      <c r="P2997"/>
    </row>
    <row r="2998" spans="16:16" x14ac:dyDescent="0.2">
      <c r="P2998"/>
    </row>
    <row r="2999" spans="16:16" x14ac:dyDescent="0.2">
      <c r="P2999"/>
    </row>
    <row r="3000" spans="16:16" x14ac:dyDescent="0.2">
      <c r="P3000"/>
    </row>
    <row r="3001" spans="16:16" x14ac:dyDescent="0.2">
      <c r="P3001"/>
    </row>
    <row r="3002" spans="16:16" x14ac:dyDescent="0.2">
      <c r="P3002"/>
    </row>
    <row r="3003" spans="16:16" x14ac:dyDescent="0.2">
      <c r="P3003"/>
    </row>
    <row r="3004" spans="16:16" x14ac:dyDescent="0.2">
      <c r="P3004"/>
    </row>
    <row r="3005" spans="16:16" x14ac:dyDescent="0.2">
      <c r="P3005"/>
    </row>
    <row r="3006" spans="16:16" x14ac:dyDescent="0.2">
      <c r="P3006"/>
    </row>
    <row r="3007" spans="16:16" x14ac:dyDescent="0.2">
      <c r="P3007"/>
    </row>
    <row r="3008" spans="16:16" x14ac:dyDescent="0.2">
      <c r="P3008"/>
    </row>
    <row r="3009" spans="16:16" x14ac:dyDescent="0.2">
      <c r="P3009"/>
    </row>
    <row r="3010" spans="16:16" x14ac:dyDescent="0.2">
      <c r="P3010"/>
    </row>
    <row r="3011" spans="16:16" x14ac:dyDescent="0.2">
      <c r="P3011"/>
    </row>
    <row r="3012" spans="16:16" x14ac:dyDescent="0.2">
      <c r="P3012"/>
    </row>
    <row r="3013" spans="16:16" x14ac:dyDescent="0.2">
      <c r="P3013"/>
    </row>
    <row r="3014" spans="16:16" x14ac:dyDescent="0.2">
      <c r="P3014"/>
    </row>
    <row r="3015" spans="16:16" x14ac:dyDescent="0.2">
      <c r="P3015"/>
    </row>
    <row r="3016" spans="16:16" x14ac:dyDescent="0.2">
      <c r="P3016"/>
    </row>
    <row r="3017" spans="16:16" x14ac:dyDescent="0.2">
      <c r="P3017"/>
    </row>
    <row r="3018" spans="16:16" x14ac:dyDescent="0.2">
      <c r="P3018"/>
    </row>
    <row r="3019" spans="16:16" x14ac:dyDescent="0.2">
      <c r="P3019"/>
    </row>
    <row r="3020" spans="16:16" x14ac:dyDescent="0.2">
      <c r="P3020"/>
    </row>
    <row r="3021" spans="16:16" x14ac:dyDescent="0.2">
      <c r="P3021"/>
    </row>
    <row r="3022" spans="16:16" x14ac:dyDescent="0.2">
      <c r="P3022"/>
    </row>
    <row r="3023" spans="16:16" x14ac:dyDescent="0.2">
      <c r="P3023"/>
    </row>
    <row r="3024" spans="16:16" x14ac:dyDescent="0.2">
      <c r="P3024"/>
    </row>
    <row r="3025" spans="16:16" x14ac:dyDescent="0.2">
      <c r="P3025"/>
    </row>
    <row r="3026" spans="16:16" x14ac:dyDescent="0.2">
      <c r="P3026"/>
    </row>
    <row r="3027" spans="16:16" x14ac:dyDescent="0.2">
      <c r="P3027"/>
    </row>
    <row r="3028" spans="16:16" x14ac:dyDescent="0.2">
      <c r="P3028"/>
    </row>
    <row r="3029" spans="16:16" x14ac:dyDescent="0.2">
      <c r="P3029"/>
    </row>
    <row r="3030" spans="16:16" x14ac:dyDescent="0.2">
      <c r="P3030"/>
    </row>
    <row r="3031" spans="16:16" x14ac:dyDescent="0.2">
      <c r="P3031"/>
    </row>
    <row r="3032" spans="16:16" x14ac:dyDescent="0.2">
      <c r="P3032"/>
    </row>
    <row r="3033" spans="16:16" x14ac:dyDescent="0.2">
      <c r="P3033"/>
    </row>
    <row r="3034" spans="16:16" x14ac:dyDescent="0.2">
      <c r="P3034"/>
    </row>
    <row r="3035" spans="16:16" x14ac:dyDescent="0.2">
      <c r="P3035"/>
    </row>
    <row r="3036" spans="16:16" x14ac:dyDescent="0.2">
      <c r="P3036"/>
    </row>
    <row r="3037" spans="16:16" x14ac:dyDescent="0.2">
      <c r="P3037"/>
    </row>
    <row r="3038" spans="16:16" x14ac:dyDescent="0.2">
      <c r="P3038"/>
    </row>
    <row r="3039" spans="16:16" x14ac:dyDescent="0.2">
      <c r="P3039"/>
    </row>
    <row r="3040" spans="16:16" x14ac:dyDescent="0.2">
      <c r="P3040"/>
    </row>
    <row r="3041" spans="16:16" x14ac:dyDescent="0.2">
      <c r="P3041"/>
    </row>
    <row r="3042" spans="16:16" x14ac:dyDescent="0.2">
      <c r="P3042"/>
    </row>
    <row r="3043" spans="16:16" x14ac:dyDescent="0.2">
      <c r="P3043"/>
    </row>
    <row r="3044" spans="16:16" x14ac:dyDescent="0.2">
      <c r="P3044"/>
    </row>
    <row r="3045" spans="16:16" x14ac:dyDescent="0.2">
      <c r="P3045"/>
    </row>
    <row r="3046" spans="16:16" x14ac:dyDescent="0.2">
      <c r="P3046"/>
    </row>
    <row r="3047" spans="16:16" x14ac:dyDescent="0.2">
      <c r="P3047"/>
    </row>
    <row r="3048" spans="16:16" x14ac:dyDescent="0.2">
      <c r="P3048"/>
    </row>
    <row r="3049" spans="16:16" x14ac:dyDescent="0.2">
      <c r="P3049"/>
    </row>
    <row r="3050" spans="16:16" x14ac:dyDescent="0.2">
      <c r="P3050"/>
    </row>
    <row r="3051" spans="16:16" x14ac:dyDescent="0.2">
      <c r="P3051"/>
    </row>
    <row r="3052" spans="16:16" x14ac:dyDescent="0.2">
      <c r="P3052"/>
    </row>
    <row r="3053" spans="16:16" x14ac:dyDescent="0.2">
      <c r="P3053"/>
    </row>
    <row r="3054" spans="16:16" x14ac:dyDescent="0.2">
      <c r="P3054"/>
    </row>
    <row r="3055" spans="16:16" x14ac:dyDescent="0.2">
      <c r="P3055"/>
    </row>
    <row r="3056" spans="16:16" x14ac:dyDescent="0.2">
      <c r="P3056"/>
    </row>
    <row r="3057" spans="16:16" x14ac:dyDescent="0.2">
      <c r="P3057"/>
    </row>
    <row r="3058" spans="16:16" x14ac:dyDescent="0.2">
      <c r="P3058"/>
    </row>
    <row r="3059" spans="16:16" x14ac:dyDescent="0.2">
      <c r="P3059"/>
    </row>
    <row r="3060" spans="16:16" x14ac:dyDescent="0.2">
      <c r="P3060"/>
    </row>
    <row r="3061" spans="16:16" x14ac:dyDescent="0.2">
      <c r="P3061"/>
    </row>
    <row r="3062" spans="16:16" x14ac:dyDescent="0.2">
      <c r="P3062"/>
    </row>
    <row r="3063" spans="16:16" x14ac:dyDescent="0.2">
      <c r="P3063"/>
    </row>
    <row r="3064" spans="16:16" x14ac:dyDescent="0.2">
      <c r="P3064"/>
    </row>
    <row r="3065" spans="16:16" x14ac:dyDescent="0.2">
      <c r="P3065"/>
    </row>
    <row r="3066" spans="16:16" x14ac:dyDescent="0.2">
      <c r="P3066"/>
    </row>
    <row r="3067" spans="16:16" x14ac:dyDescent="0.2">
      <c r="P3067"/>
    </row>
    <row r="3068" spans="16:16" x14ac:dyDescent="0.2">
      <c r="P3068"/>
    </row>
    <row r="3069" spans="16:16" x14ac:dyDescent="0.2">
      <c r="P3069"/>
    </row>
    <row r="3070" spans="16:16" x14ac:dyDescent="0.2">
      <c r="P3070"/>
    </row>
    <row r="3071" spans="16:16" x14ac:dyDescent="0.2">
      <c r="P3071"/>
    </row>
    <row r="3072" spans="16:16" x14ac:dyDescent="0.2">
      <c r="P3072"/>
    </row>
    <row r="3073" spans="16:16" x14ac:dyDescent="0.2">
      <c r="P3073"/>
    </row>
    <row r="3074" spans="16:16" x14ac:dyDescent="0.2">
      <c r="P3074"/>
    </row>
    <row r="3075" spans="16:16" x14ac:dyDescent="0.2">
      <c r="P3075"/>
    </row>
    <row r="3076" spans="16:16" x14ac:dyDescent="0.2">
      <c r="P3076"/>
    </row>
    <row r="3077" spans="16:16" x14ac:dyDescent="0.2">
      <c r="P3077"/>
    </row>
    <row r="3078" spans="16:16" x14ac:dyDescent="0.2">
      <c r="P3078"/>
    </row>
    <row r="3079" spans="16:16" x14ac:dyDescent="0.2">
      <c r="P3079"/>
    </row>
    <row r="3080" spans="16:16" x14ac:dyDescent="0.2">
      <c r="P3080"/>
    </row>
    <row r="3081" spans="16:16" x14ac:dyDescent="0.2">
      <c r="P3081"/>
    </row>
    <row r="3082" spans="16:16" x14ac:dyDescent="0.2">
      <c r="P3082"/>
    </row>
    <row r="3083" spans="16:16" x14ac:dyDescent="0.2">
      <c r="P3083"/>
    </row>
    <row r="3084" spans="16:16" x14ac:dyDescent="0.2">
      <c r="P3084"/>
    </row>
    <row r="3085" spans="16:16" x14ac:dyDescent="0.2">
      <c r="P3085"/>
    </row>
    <row r="3086" spans="16:16" x14ac:dyDescent="0.2">
      <c r="P3086"/>
    </row>
    <row r="3087" spans="16:16" x14ac:dyDescent="0.2">
      <c r="P3087"/>
    </row>
    <row r="3088" spans="16:16" x14ac:dyDescent="0.2">
      <c r="P3088"/>
    </row>
    <row r="3089" spans="16:16" x14ac:dyDescent="0.2">
      <c r="P3089"/>
    </row>
    <row r="3090" spans="16:16" x14ac:dyDescent="0.2">
      <c r="P3090"/>
    </row>
    <row r="3091" spans="16:16" x14ac:dyDescent="0.2">
      <c r="P3091"/>
    </row>
    <row r="3092" spans="16:16" x14ac:dyDescent="0.2">
      <c r="P3092"/>
    </row>
    <row r="3093" spans="16:16" x14ac:dyDescent="0.2">
      <c r="P3093"/>
    </row>
    <row r="3094" spans="16:16" x14ac:dyDescent="0.2">
      <c r="P3094"/>
    </row>
    <row r="3095" spans="16:16" x14ac:dyDescent="0.2">
      <c r="P3095"/>
    </row>
    <row r="3096" spans="16:16" x14ac:dyDescent="0.2">
      <c r="P3096"/>
    </row>
    <row r="3097" spans="16:16" x14ac:dyDescent="0.2">
      <c r="P3097"/>
    </row>
    <row r="3098" spans="16:16" x14ac:dyDescent="0.2">
      <c r="P3098"/>
    </row>
    <row r="3099" spans="16:16" x14ac:dyDescent="0.2">
      <c r="P3099"/>
    </row>
    <row r="3100" spans="16:16" x14ac:dyDescent="0.2">
      <c r="P3100"/>
    </row>
    <row r="3101" spans="16:16" x14ac:dyDescent="0.2">
      <c r="P3101"/>
    </row>
    <row r="3102" spans="16:16" x14ac:dyDescent="0.2">
      <c r="P3102"/>
    </row>
    <row r="3103" spans="16:16" x14ac:dyDescent="0.2">
      <c r="P3103"/>
    </row>
    <row r="3104" spans="16:16" x14ac:dyDescent="0.2">
      <c r="P3104"/>
    </row>
    <row r="3105" spans="16:16" x14ac:dyDescent="0.2">
      <c r="P3105"/>
    </row>
    <row r="3106" spans="16:16" x14ac:dyDescent="0.2">
      <c r="P3106"/>
    </row>
    <row r="3107" spans="16:16" x14ac:dyDescent="0.2">
      <c r="P3107"/>
    </row>
    <row r="3108" spans="16:16" x14ac:dyDescent="0.2">
      <c r="P3108"/>
    </row>
    <row r="3109" spans="16:16" x14ac:dyDescent="0.2">
      <c r="P3109"/>
    </row>
    <row r="3110" spans="16:16" x14ac:dyDescent="0.2">
      <c r="P3110"/>
    </row>
    <row r="3111" spans="16:16" x14ac:dyDescent="0.2">
      <c r="P3111"/>
    </row>
    <row r="3112" spans="16:16" x14ac:dyDescent="0.2">
      <c r="P3112"/>
    </row>
    <row r="3113" spans="16:16" x14ac:dyDescent="0.2">
      <c r="P3113"/>
    </row>
    <row r="3114" spans="16:16" x14ac:dyDescent="0.2">
      <c r="P3114"/>
    </row>
    <row r="3115" spans="16:16" x14ac:dyDescent="0.2">
      <c r="P3115"/>
    </row>
    <row r="3116" spans="16:16" x14ac:dyDescent="0.2">
      <c r="P3116"/>
    </row>
    <row r="3117" spans="16:16" x14ac:dyDescent="0.2">
      <c r="P3117"/>
    </row>
    <row r="3118" spans="16:16" x14ac:dyDescent="0.2">
      <c r="P3118"/>
    </row>
    <row r="3119" spans="16:16" x14ac:dyDescent="0.2">
      <c r="P3119"/>
    </row>
    <row r="3120" spans="16:16" x14ac:dyDescent="0.2">
      <c r="P3120"/>
    </row>
    <row r="3121" spans="16:16" x14ac:dyDescent="0.2">
      <c r="P3121"/>
    </row>
    <row r="3122" spans="16:16" x14ac:dyDescent="0.2">
      <c r="P3122"/>
    </row>
    <row r="3123" spans="16:16" x14ac:dyDescent="0.2">
      <c r="P3123"/>
    </row>
    <row r="3124" spans="16:16" x14ac:dyDescent="0.2">
      <c r="P3124"/>
    </row>
    <row r="3125" spans="16:16" x14ac:dyDescent="0.2">
      <c r="P3125"/>
    </row>
    <row r="3126" spans="16:16" x14ac:dyDescent="0.2">
      <c r="P3126"/>
    </row>
    <row r="3127" spans="16:16" x14ac:dyDescent="0.2">
      <c r="P3127"/>
    </row>
    <row r="3128" spans="16:16" x14ac:dyDescent="0.2">
      <c r="P3128"/>
    </row>
    <row r="3129" spans="16:16" x14ac:dyDescent="0.2">
      <c r="P3129"/>
    </row>
    <row r="3130" spans="16:16" x14ac:dyDescent="0.2">
      <c r="P3130"/>
    </row>
    <row r="3131" spans="16:16" x14ac:dyDescent="0.2">
      <c r="P3131"/>
    </row>
    <row r="3132" spans="16:16" x14ac:dyDescent="0.2">
      <c r="P3132"/>
    </row>
    <row r="3133" spans="16:16" x14ac:dyDescent="0.2">
      <c r="P3133"/>
    </row>
    <row r="3134" spans="16:16" x14ac:dyDescent="0.2">
      <c r="P3134"/>
    </row>
    <row r="3135" spans="16:16" x14ac:dyDescent="0.2">
      <c r="P3135"/>
    </row>
    <row r="3136" spans="16:16" x14ac:dyDescent="0.2">
      <c r="P3136"/>
    </row>
    <row r="3137" spans="16:16" x14ac:dyDescent="0.2">
      <c r="P3137"/>
    </row>
    <row r="3138" spans="16:16" x14ac:dyDescent="0.2">
      <c r="P3138"/>
    </row>
    <row r="3139" spans="16:16" x14ac:dyDescent="0.2">
      <c r="P3139"/>
    </row>
    <row r="3140" spans="16:16" x14ac:dyDescent="0.2">
      <c r="P3140"/>
    </row>
    <row r="3141" spans="16:16" x14ac:dyDescent="0.2">
      <c r="P3141"/>
    </row>
    <row r="3142" spans="16:16" x14ac:dyDescent="0.2">
      <c r="P3142"/>
    </row>
    <row r="3143" spans="16:16" x14ac:dyDescent="0.2">
      <c r="P3143"/>
    </row>
    <row r="3144" spans="16:16" x14ac:dyDescent="0.2">
      <c r="P3144"/>
    </row>
    <row r="3145" spans="16:16" x14ac:dyDescent="0.2">
      <c r="P3145"/>
    </row>
    <row r="3146" spans="16:16" x14ac:dyDescent="0.2">
      <c r="P3146"/>
    </row>
    <row r="3147" spans="16:16" x14ac:dyDescent="0.2">
      <c r="P3147"/>
    </row>
    <row r="3148" spans="16:16" x14ac:dyDescent="0.2">
      <c r="P3148"/>
    </row>
    <row r="3149" spans="16:16" x14ac:dyDescent="0.2">
      <c r="P3149"/>
    </row>
    <row r="3150" spans="16:16" x14ac:dyDescent="0.2">
      <c r="P3150"/>
    </row>
    <row r="3151" spans="16:16" x14ac:dyDescent="0.2">
      <c r="P3151"/>
    </row>
    <row r="3152" spans="16:16" x14ac:dyDescent="0.2">
      <c r="P3152"/>
    </row>
    <row r="3153" spans="16:16" x14ac:dyDescent="0.2">
      <c r="P3153"/>
    </row>
    <row r="3154" spans="16:16" x14ac:dyDescent="0.2">
      <c r="P3154"/>
    </row>
    <row r="3155" spans="16:16" x14ac:dyDescent="0.2">
      <c r="P3155"/>
    </row>
    <row r="3156" spans="16:16" x14ac:dyDescent="0.2">
      <c r="P3156"/>
    </row>
    <row r="3157" spans="16:16" x14ac:dyDescent="0.2">
      <c r="P3157"/>
    </row>
    <row r="3158" spans="16:16" x14ac:dyDescent="0.2">
      <c r="P3158"/>
    </row>
    <row r="3159" spans="16:16" x14ac:dyDescent="0.2">
      <c r="P3159"/>
    </row>
    <row r="3160" spans="16:16" x14ac:dyDescent="0.2">
      <c r="P3160"/>
    </row>
    <row r="3161" spans="16:16" x14ac:dyDescent="0.2">
      <c r="P3161"/>
    </row>
    <row r="3162" spans="16:16" x14ac:dyDescent="0.2">
      <c r="P3162"/>
    </row>
    <row r="3163" spans="16:16" x14ac:dyDescent="0.2">
      <c r="P3163"/>
    </row>
    <row r="3164" spans="16:16" x14ac:dyDescent="0.2">
      <c r="P3164"/>
    </row>
    <row r="3165" spans="16:16" x14ac:dyDescent="0.2">
      <c r="P3165"/>
    </row>
    <row r="3166" spans="16:16" x14ac:dyDescent="0.2">
      <c r="P3166"/>
    </row>
    <row r="3167" spans="16:16" x14ac:dyDescent="0.2">
      <c r="P3167"/>
    </row>
    <row r="3168" spans="16:16" x14ac:dyDescent="0.2">
      <c r="P3168"/>
    </row>
    <row r="3169" spans="16:16" x14ac:dyDescent="0.2">
      <c r="P3169"/>
    </row>
    <row r="3170" spans="16:16" x14ac:dyDescent="0.2">
      <c r="P3170"/>
    </row>
    <row r="3171" spans="16:16" x14ac:dyDescent="0.2">
      <c r="P3171"/>
    </row>
    <row r="3172" spans="16:16" x14ac:dyDescent="0.2">
      <c r="P3172"/>
    </row>
    <row r="3173" spans="16:16" x14ac:dyDescent="0.2">
      <c r="P3173"/>
    </row>
    <row r="3174" spans="16:16" x14ac:dyDescent="0.2">
      <c r="P3174"/>
    </row>
    <row r="3175" spans="16:16" x14ac:dyDescent="0.2">
      <c r="P3175"/>
    </row>
    <row r="3176" spans="16:16" x14ac:dyDescent="0.2">
      <c r="P3176"/>
    </row>
    <row r="3177" spans="16:16" x14ac:dyDescent="0.2">
      <c r="P3177"/>
    </row>
    <row r="3178" spans="16:16" x14ac:dyDescent="0.2">
      <c r="P3178"/>
    </row>
    <row r="3179" spans="16:16" x14ac:dyDescent="0.2">
      <c r="P3179"/>
    </row>
    <row r="3180" spans="16:16" x14ac:dyDescent="0.2">
      <c r="P3180"/>
    </row>
    <row r="3181" spans="16:16" x14ac:dyDescent="0.2">
      <c r="P3181"/>
    </row>
    <row r="3182" spans="16:16" x14ac:dyDescent="0.2">
      <c r="P3182"/>
    </row>
    <row r="3183" spans="16:16" x14ac:dyDescent="0.2">
      <c r="P3183"/>
    </row>
    <row r="3184" spans="16:16" x14ac:dyDescent="0.2">
      <c r="P3184"/>
    </row>
    <row r="3185" spans="16:16" x14ac:dyDescent="0.2">
      <c r="P3185"/>
    </row>
    <row r="3186" spans="16:16" x14ac:dyDescent="0.2">
      <c r="P3186"/>
    </row>
    <row r="3187" spans="16:16" x14ac:dyDescent="0.2">
      <c r="P3187"/>
    </row>
    <row r="3188" spans="16:16" x14ac:dyDescent="0.2">
      <c r="P3188"/>
    </row>
    <row r="3189" spans="16:16" x14ac:dyDescent="0.2">
      <c r="P3189"/>
    </row>
    <row r="3190" spans="16:16" x14ac:dyDescent="0.2">
      <c r="P3190"/>
    </row>
    <row r="3191" spans="16:16" x14ac:dyDescent="0.2">
      <c r="P3191"/>
    </row>
    <row r="3192" spans="16:16" x14ac:dyDescent="0.2">
      <c r="P3192"/>
    </row>
    <row r="3193" spans="16:16" x14ac:dyDescent="0.2">
      <c r="P3193"/>
    </row>
    <row r="3194" spans="16:16" x14ac:dyDescent="0.2">
      <c r="P3194"/>
    </row>
    <row r="3195" spans="16:16" x14ac:dyDescent="0.2">
      <c r="P3195"/>
    </row>
    <row r="3196" spans="16:16" x14ac:dyDescent="0.2">
      <c r="P3196"/>
    </row>
    <row r="3197" spans="16:16" x14ac:dyDescent="0.2">
      <c r="P3197"/>
    </row>
    <row r="3198" spans="16:16" x14ac:dyDescent="0.2">
      <c r="P3198"/>
    </row>
    <row r="3199" spans="16:16" x14ac:dyDescent="0.2">
      <c r="P3199"/>
    </row>
    <row r="3200" spans="16:16" x14ac:dyDescent="0.2">
      <c r="P3200"/>
    </row>
    <row r="3201" spans="16:16" x14ac:dyDescent="0.2">
      <c r="P3201"/>
    </row>
    <row r="3202" spans="16:16" x14ac:dyDescent="0.2">
      <c r="P3202"/>
    </row>
    <row r="3203" spans="16:16" x14ac:dyDescent="0.2">
      <c r="P3203"/>
    </row>
    <row r="3204" spans="16:16" x14ac:dyDescent="0.2">
      <c r="P3204"/>
    </row>
    <row r="3205" spans="16:16" x14ac:dyDescent="0.2">
      <c r="P3205"/>
    </row>
    <row r="3206" spans="16:16" x14ac:dyDescent="0.2">
      <c r="P3206"/>
    </row>
    <row r="3207" spans="16:16" x14ac:dyDescent="0.2">
      <c r="P3207"/>
    </row>
    <row r="3208" spans="16:16" x14ac:dyDescent="0.2">
      <c r="P3208"/>
    </row>
    <row r="3209" spans="16:16" x14ac:dyDescent="0.2">
      <c r="P3209"/>
    </row>
    <row r="3210" spans="16:16" x14ac:dyDescent="0.2">
      <c r="P3210"/>
    </row>
    <row r="3211" spans="16:16" x14ac:dyDescent="0.2">
      <c r="P3211"/>
    </row>
    <row r="3212" spans="16:16" x14ac:dyDescent="0.2">
      <c r="P3212"/>
    </row>
    <row r="3213" spans="16:16" x14ac:dyDescent="0.2">
      <c r="P3213"/>
    </row>
    <row r="3214" spans="16:16" x14ac:dyDescent="0.2">
      <c r="P3214"/>
    </row>
    <row r="3215" spans="16:16" x14ac:dyDescent="0.2">
      <c r="P3215"/>
    </row>
    <row r="3216" spans="16:16" x14ac:dyDescent="0.2">
      <c r="P3216"/>
    </row>
    <row r="3217" spans="16:16" x14ac:dyDescent="0.2">
      <c r="P3217"/>
    </row>
    <row r="3218" spans="16:16" x14ac:dyDescent="0.2">
      <c r="P3218"/>
    </row>
    <row r="3219" spans="16:16" x14ac:dyDescent="0.2">
      <c r="P3219"/>
    </row>
    <row r="3220" spans="16:16" x14ac:dyDescent="0.2">
      <c r="P3220"/>
    </row>
    <row r="3221" spans="16:16" x14ac:dyDescent="0.2">
      <c r="P3221"/>
    </row>
    <row r="3222" spans="16:16" x14ac:dyDescent="0.2">
      <c r="P3222"/>
    </row>
    <row r="3223" spans="16:16" x14ac:dyDescent="0.2">
      <c r="P3223"/>
    </row>
    <row r="3224" spans="16:16" x14ac:dyDescent="0.2">
      <c r="P3224"/>
    </row>
    <row r="3225" spans="16:16" x14ac:dyDescent="0.2">
      <c r="P3225"/>
    </row>
    <row r="3226" spans="16:16" x14ac:dyDescent="0.2">
      <c r="P3226"/>
    </row>
    <row r="3227" spans="16:16" x14ac:dyDescent="0.2">
      <c r="P3227"/>
    </row>
    <row r="3228" spans="16:16" x14ac:dyDescent="0.2">
      <c r="P3228"/>
    </row>
    <row r="3229" spans="16:16" x14ac:dyDescent="0.2">
      <c r="P3229"/>
    </row>
    <row r="3230" spans="16:16" x14ac:dyDescent="0.2">
      <c r="P3230"/>
    </row>
    <row r="3231" spans="16:16" x14ac:dyDescent="0.2">
      <c r="P3231"/>
    </row>
    <row r="3232" spans="16:16" x14ac:dyDescent="0.2">
      <c r="P3232"/>
    </row>
    <row r="3233" spans="16:16" x14ac:dyDescent="0.2">
      <c r="P3233"/>
    </row>
    <row r="3234" spans="16:16" x14ac:dyDescent="0.2">
      <c r="P3234"/>
    </row>
    <row r="3235" spans="16:16" x14ac:dyDescent="0.2">
      <c r="P3235"/>
    </row>
    <row r="3236" spans="16:16" x14ac:dyDescent="0.2">
      <c r="P3236"/>
    </row>
    <row r="3237" spans="16:16" x14ac:dyDescent="0.2">
      <c r="P3237"/>
    </row>
    <row r="3238" spans="16:16" x14ac:dyDescent="0.2">
      <c r="P3238"/>
    </row>
    <row r="3239" spans="16:16" x14ac:dyDescent="0.2">
      <c r="P3239"/>
    </row>
    <row r="3240" spans="16:16" x14ac:dyDescent="0.2">
      <c r="P3240"/>
    </row>
    <row r="3241" spans="16:16" x14ac:dyDescent="0.2">
      <c r="P3241"/>
    </row>
    <row r="3242" spans="16:16" x14ac:dyDescent="0.2">
      <c r="P3242"/>
    </row>
    <row r="3243" spans="16:16" x14ac:dyDescent="0.2">
      <c r="P3243"/>
    </row>
    <row r="3244" spans="16:16" x14ac:dyDescent="0.2">
      <c r="P3244"/>
    </row>
    <row r="3245" spans="16:16" x14ac:dyDescent="0.2">
      <c r="P3245"/>
    </row>
    <row r="3246" spans="16:16" x14ac:dyDescent="0.2">
      <c r="P3246"/>
    </row>
    <row r="3247" spans="16:16" x14ac:dyDescent="0.2">
      <c r="P3247"/>
    </row>
    <row r="3248" spans="16:16" x14ac:dyDescent="0.2">
      <c r="P3248"/>
    </row>
    <row r="3249" spans="16:16" x14ac:dyDescent="0.2">
      <c r="P3249"/>
    </row>
    <row r="3250" spans="16:16" x14ac:dyDescent="0.2">
      <c r="P3250"/>
    </row>
    <row r="3251" spans="16:16" x14ac:dyDescent="0.2">
      <c r="P3251"/>
    </row>
    <row r="3252" spans="16:16" x14ac:dyDescent="0.2">
      <c r="P3252"/>
    </row>
    <row r="3253" spans="16:16" x14ac:dyDescent="0.2">
      <c r="P3253"/>
    </row>
    <row r="3254" spans="16:16" x14ac:dyDescent="0.2">
      <c r="P3254"/>
    </row>
    <row r="3255" spans="16:16" x14ac:dyDescent="0.2">
      <c r="P3255"/>
    </row>
    <row r="3256" spans="16:16" x14ac:dyDescent="0.2">
      <c r="P3256"/>
    </row>
    <row r="3257" spans="16:16" x14ac:dyDescent="0.2">
      <c r="P3257"/>
    </row>
    <row r="3258" spans="16:16" x14ac:dyDescent="0.2">
      <c r="P3258"/>
    </row>
    <row r="3259" spans="16:16" x14ac:dyDescent="0.2">
      <c r="P3259"/>
    </row>
    <row r="3260" spans="16:16" x14ac:dyDescent="0.2">
      <c r="P3260"/>
    </row>
    <row r="3261" spans="16:16" x14ac:dyDescent="0.2">
      <c r="P3261"/>
    </row>
    <row r="3262" spans="16:16" x14ac:dyDescent="0.2">
      <c r="P3262"/>
    </row>
    <row r="3263" spans="16:16" x14ac:dyDescent="0.2">
      <c r="P3263"/>
    </row>
    <row r="3264" spans="16:16" x14ac:dyDescent="0.2">
      <c r="P3264"/>
    </row>
    <row r="3265" spans="16:16" x14ac:dyDescent="0.2">
      <c r="P3265"/>
    </row>
    <row r="3266" spans="16:16" x14ac:dyDescent="0.2">
      <c r="P3266"/>
    </row>
    <row r="3267" spans="16:16" x14ac:dyDescent="0.2">
      <c r="P3267"/>
    </row>
    <row r="3268" spans="16:16" x14ac:dyDescent="0.2">
      <c r="P3268"/>
    </row>
    <row r="3269" spans="16:16" x14ac:dyDescent="0.2">
      <c r="P3269"/>
    </row>
    <row r="3270" spans="16:16" x14ac:dyDescent="0.2">
      <c r="P3270"/>
    </row>
    <row r="3271" spans="16:16" x14ac:dyDescent="0.2">
      <c r="P3271"/>
    </row>
    <row r="3272" spans="16:16" x14ac:dyDescent="0.2">
      <c r="P3272"/>
    </row>
    <row r="3273" spans="16:16" x14ac:dyDescent="0.2">
      <c r="P3273"/>
    </row>
    <row r="3274" spans="16:16" x14ac:dyDescent="0.2">
      <c r="P3274"/>
    </row>
    <row r="3275" spans="16:16" x14ac:dyDescent="0.2">
      <c r="P3275"/>
    </row>
    <row r="3276" spans="16:16" x14ac:dyDescent="0.2">
      <c r="P3276"/>
    </row>
    <row r="3277" spans="16:16" x14ac:dyDescent="0.2">
      <c r="P3277"/>
    </row>
    <row r="3278" spans="16:16" x14ac:dyDescent="0.2">
      <c r="P3278"/>
    </row>
    <row r="3279" spans="16:16" x14ac:dyDescent="0.2">
      <c r="P3279"/>
    </row>
    <row r="3280" spans="16:16" x14ac:dyDescent="0.2">
      <c r="P3280"/>
    </row>
    <row r="3281" spans="16:16" x14ac:dyDescent="0.2">
      <c r="P3281"/>
    </row>
    <row r="3282" spans="16:16" x14ac:dyDescent="0.2">
      <c r="P3282"/>
    </row>
    <row r="3283" spans="16:16" x14ac:dyDescent="0.2">
      <c r="P3283"/>
    </row>
    <row r="3284" spans="16:16" x14ac:dyDescent="0.2">
      <c r="P3284"/>
    </row>
    <row r="3285" spans="16:16" x14ac:dyDescent="0.2">
      <c r="P3285"/>
    </row>
    <row r="3286" spans="16:16" x14ac:dyDescent="0.2">
      <c r="P3286"/>
    </row>
    <row r="3287" spans="16:16" x14ac:dyDescent="0.2">
      <c r="P3287"/>
    </row>
    <row r="3288" spans="16:16" x14ac:dyDescent="0.2">
      <c r="P3288"/>
    </row>
    <row r="3289" spans="16:16" x14ac:dyDescent="0.2">
      <c r="P3289"/>
    </row>
    <row r="3290" spans="16:16" x14ac:dyDescent="0.2">
      <c r="P3290"/>
    </row>
    <row r="3291" spans="16:16" x14ac:dyDescent="0.2">
      <c r="P3291"/>
    </row>
    <row r="3292" spans="16:16" x14ac:dyDescent="0.2">
      <c r="P3292"/>
    </row>
    <row r="3293" spans="16:16" x14ac:dyDescent="0.2">
      <c r="P3293"/>
    </row>
    <row r="3294" spans="16:16" x14ac:dyDescent="0.2">
      <c r="P3294"/>
    </row>
    <row r="3295" spans="16:16" x14ac:dyDescent="0.2">
      <c r="P3295"/>
    </row>
    <row r="3296" spans="16:16" x14ac:dyDescent="0.2">
      <c r="P3296"/>
    </row>
    <row r="3297" spans="16:16" x14ac:dyDescent="0.2">
      <c r="P3297"/>
    </row>
    <row r="3298" spans="16:16" x14ac:dyDescent="0.2">
      <c r="P3298"/>
    </row>
    <row r="3299" spans="16:16" x14ac:dyDescent="0.2">
      <c r="P3299"/>
    </row>
    <row r="3300" spans="16:16" x14ac:dyDescent="0.2">
      <c r="P3300"/>
    </row>
    <row r="3301" spans="16:16" x14ac:dyDescent="0.2">
      <c r="P3301"/>
    </row>
    <row r="3302" spans="16:16" x14ac:dyDescent="0.2">
      <c r="P3302"/>
    </row>
    <row r="3303" spans="16:16" x14ac:dyDescent="0.2">
      <c r="P3303"/>
    </row>
    <row r="3304" spans="16:16" x14ac:dyDescent="0.2">
      <c r="P3304"/>
    </row>
    <row r="3305" spans="16:16" x14ac:dyDescent="0.2">
      <c r="P3305"/>
    </row>
    <row r="3306" spans="16:16" x14ac:dyDescent="0.2">
      <c r="P3306"/>
    </row>
    <row r="3307" spans="16:16" x14ac:dyDescent="0.2">
      <c r="P3307"/>
    </row>
    <row r="3308" spans="16:16" x14ac:dyDescent="0.2">
      <c r="P3308"/>
    </row>
    <row r="3309" spans="16:16" x14ac:dyDescent="0.2">
      <c r="P3309"/>
    </row>
    <row r="3310" spans="16:16" x14ac:dyDescent="0.2">
      <c r="P3310"/>
    </row>
    <row r="3311" spans="16:16" x14ac:dyDescent="0.2">
      <c r="P3311"/>
    </row>
    <row r="3312" spans="16:16" x14ac:dyDescent="0.2">
      <c r="P3312"/>
    </row>
    <row r="3313" spans="16:16" x14ac:dyDescent="0.2">
      <c r="P3313"/>
    </row>
    <row r="3314" spans="16:16" x14ac:dyDescent="0.2">
      <c r="P3314"/>
    </row>
    <row r="3315" spans="16:16" x14ac:dyDescent="0.2">
      <c r="P3315"/>
    </row>
    <row r="3316" spans="16:16" x14ac:dyDescent="0.2">
      <c r="P3316"/>
    </row>
    <row r="3317" spans="16:16" x14ac:dyDescent="0.2">
      <c r="P3317"/>
    </row>
    <row r="3318" spans="16:16" x14ac:dyDescent="0.2">
      <c r="P3318"/>
    </row>
    <row r="3319" spans="16:16" x14ac:dyDescent="0.2">
      <c r="P3319"/>
    </row>
    <row r="3320" spans="16:16" x14ac:dyDescent="0.2">
      <c r="P3320"/>
    </row>
    <row r="3321" spans="16:16" x14ac:dyDescent="0.2">
      <c r="P3321"/>
    </row>
    <row r="3322" spans="16:16" x14ac:dyDescent="0.2">
      <c r="P3322"/>
    </row>
    <row r="3323" spans="16:16" x14ac:dyDescent="0.2">
      <c r="P3323"/>
    </row>
    <row r="3324" spans="16:16" x14ac:dyDescent="0.2">
      <c r="P3324"/>
    </row>
    <row r="3325" spans="16:16" x14ac:dyDescent="0.2">
      <c r="P3325"/>
    </row>
    <row r="3326" spans="16:16" x14ac:dyDescent="0.2">
      <c r="P3326"/>
    </row>
    <row r="3327" spans="16:16" x14ac:dyDescent="0.2">
      <c r="P3327"/>
    </row>
    <row r="3328" spans="16:16" x14ac:dyDescent="0.2">
      <c r="P3328"/>
    </row>
    <row r="3329" spans="16:16" x14ac:dyDescent="0.2">
      <c r="P3329"/>
    </row>
    <row r="3330" spans="16:16" x14ac:dyDescent="0.2">
      <c r="P3330"/>
    </row>
    <row r="3331" spans="16:16" x14ac:dyDescent="0.2">
      <c r="P3331"/>
    </row>
    <row r="3332" spans="16:16" x14ac:dyDescent="0.2">
      <c r="P3332"/>
    </row>
    <row r="3333" spans="16:16" x14ac:dyDescent="0.2">
      <c r="P3333"/>
    </row>
    <row r="3334" spans="16:16" x14ac:dyDescent="0.2">
      <c r="P3334"/>
    </row>
    <row r="3335" spans="16:16" x14ac:dyDescent="0.2">
      <c r="P3335"/>
    </row>
    <row r="3336" spans="16:16" x14ac:dyDescent="0.2">
      <c r="P3336"/>
    </row>
    <row r="3337" spans="16:16" x14ac:dyDescent="0.2">
      <c r="P3337"/>
    </row>
    <row r="3338" spans="16:16" x14ac:dyDescent="0.2">
      <c r="P3338"/>
    </row>
    <row r="3339" spans="16:16" x14ac:dyDescent="0.2">
      <c r="P3339"/>
    </row>
    <row r="3340" spans="16:16" x14ac:dyDescent="0.2">
      <c r="P3340"/>
    </row>
    <row r="3341" spans="16:16" x14ac:dyDescent="0.2">
      <c r="P3341"/>
    </row>
    <row r="3342" spans="16:16" x14ac:dyDescent="0.2">
      <c r="P3342"/>
    </row>
    <row r="3343" spans="16:16" x14ac:dyDescent="0.2">
      <c r="P3343"/>
    </row>
    <row r="3344" spans="16:16" x14ac:dyDescent="0.2">
      <c r="P3344"/>
    </row>
    <row r="3345" spans="16:16" x14ac:dyDescent="0.2">
      <c r="P3345"/>
    </row>
    <row r="3346" spans="16:16" x14ac:dyDescent="0.2">
      <c r="P3346"/>
    </row>
    <row r="3347" spans="16:16" x14ac:dyDescent="0.2">
      <c r="P3347"/>
    </row>
    <row r="3348" spans="16:16" x14ac:dyDescent="0.2">
      <c r="P3348"/>
    </row>
    <row r="3349" spans="16:16" x14ac:dyDescent="0.2">
      <c r="P3349"/>
    </row>
    <row r="3350" spans="16:16" x14ac:dyDescent="0.2">
      <c r="P3350"/>
    </row>
    <row r="3351" spans="16:16" x14ac:dyDescent="0.2">
      <c r="P3351"/>
    </row>
    <row r="3352" spans="16:16" x14ac:dyDescent="0.2">
      <c r="P3352"/>
    </row>
    <row r="3353" spans="16:16" x14ac:dyDescent="0.2">
      <c r="P3353"/>
    </row>
    <row r="3354" spans="16:16" x14ac:dyDescent="0.2">
      <c r="P3354"/>
    </row>
    <row r="3355" spans="16:16" x14ac:dyDescent="0.2">
      <c r="P3355"/>
    </row>
    <row r="3356" spans="16:16" x14ac:dyDescent="0.2">
      <c r="P3356"/>
    </row>
    <row r="3357" spans="16:16" x14ac:dyDescent="0.2">
      <c r="P3357"/>
    </row>
    <row r="3358" spans="16:16" x14ac:dyDescent="0.2">
      <c r="P3358"/>
    </row>
    <row r="3359" spans="16:16" x14ac:dyDescent="0.2">
      <c r="P3359"/>
    </row>
    <row r="3360" spans="16:16" x14ac:dyDescent="0.2">
      <c r="P3360"/>
    </row>
    <row r="3361" spans="16:16" x14ac:dyDescent="0.2">
      <c r="P3361"/>
    </row>
    <row r="3362" spans="16:16" x14ac:dyDescent="0.2">
      <c r="P3362"/>
    </row>
    <row r="3363" spans="16:16" x14ac:dyDescent="0.2">
      <c r="P3363"/>
    </row>
    <row r="3364" spans="16:16" x14ac:dyDescent="0.2">
      <c r="P3364"/>
    </row>
    <row r="3365" spans="16:16" x14ac:dyDescent="0.2">
      <c r="P3365"/>
    </row>
    <row r="3366" spans="16:16" x14ac:dyDescent="0.2">
      <c r="P3366"/>
    </row>
    <row r="3367" spans="16:16" x14ac:dyDescent="0.2">
      <c r="P3367"/>
    </row>
    <row r="3368" spans="16:16" x14ac:dyDescent="0.2">
      <c r="P3368"/>
    </row>
    <row r="3369" spans="16:16" x14ac:dyDescent="0.2">
      <c r="P3369"/>
    </row>
    <row r="3370" spans="16:16" x14ac:dyDescent="0.2">
      <c r="P3370"/>
    </row>
    <row r="3371" spans="16:16" x14ac:dyDescent="0.2">
      <c r="P3371"/>
    </row>
    <row r="3372" spans="16:16" x14ac:dyDescent="0.2">
      <c r="P3372"/>
    </row>
    <row r="3373" spans="16:16" x14ac:dyDescent="0.2">
      <c r="P3373"/>
    </row>
    <row r="3374" spans="16:16" x14ac:dyDescent="0.2">
      <c r="P3374"/>
    </row>
    <row r="3375" spans="16:16" x14ac:dyDescent="0.2">
      <c r="P3375"/>
    </row>
    <row r="3376" spans="16:16" x14ac:dyDescent="0.2">
      <c r="P3376"/>
    </row>
    <row r="3377" spans="16:16" x14ac:dyDescent="0.2">
      <c r="P3377"/>
    </row>
    <row r="3378" spans="16:16" x14ac:dyDescent="0.2">
      <c r="P3378"/>
    </row>
    <row r="3379" spans="16:16" x14ac:dyDescent="0.2">
      <c r="P3379"/>
    </row>
    <row r="3380" spans="16:16" x14ac:dyDescent="0.2">
      <c r="P3380"/>
    </row>
    <row r="3381" spans="16:16" x14ac:dyDescent="0.2">
      <c r="P3381"/>
    </row>
    <row r="3382" spans="16:16" x14ac:dyDescent="0.2">
      <c r="P3382"/>
    </row>
    <row r="3383" spans="16:16" x14ac:dyDescent="0.2">
      <c r="P3383"/>
    </row>
    <row r="3384" spans="16:16" x14ac:dyDescent="0.2">
      <c r="P3384"/>
    </row>
    <row r="3385" spans="16:16" x14ac:dyDescent="0.2">
      <c r="P3385"/>
    </row>
    <row r="3386" spans="16:16" x14ac:dyDescent="0.2">
      <c r="P3386"/>
    </row>
    <row r="3387" spans="16:16" x14ac:dyDescent="0.2">
      <c r="P3387"/>
    </row>
    <row r="3388" spans="16:16" x14ac:dyDescent="0.2">
      <c r="P3388"/>
    </row>
    <row r="3389" spans="16:16" x14ac:dyDescent="0.2">
      <c r="P3389"/>
    </row>
    <row r="3390" spans="16:16" x14ac:dyDescent="0.2">
      <c r="P3390"/>
    </row>
    <row r="3391" spans="16:16" x14ac:dyDescent="0.2">
      <c r="P3391"/>
    </row>
    <row r="3392" spans="16:16" x14ac:dyDescent="0.2">
      <c r="P3392"/>
    </row>
    <row r="3393" spans="16:16" x14ac:dyDescent="0.2">
      <c r="P3393"/>
    </row>
    <row r="3394" spans="16:16" x14ac:dyDescent="0.2">
      <c r="P3394"/>
    </row>
    <row r="3395" spans="16:16" x14ac:dyDescent="0.2">
      <c r="P3395"/>
    </row>
    <row r="3396" spans="16:16" x14ac:dyDescent="0.2">
      <c r="P3396"/>
    </row>
    <row r="3397" spans="16:16" x14ac:dyDescent="0.2">
      <c r="P3397"/>
    </row>
    <row r="3398" spans="16:16" x14ac:dyDescent="0.2">
      <c r="P3398"/>
    </row>
    <row r="3399" spans="16:16" x14ac:dyDescent="0.2">
      <c r="P3399"/>
    </row>
    <row r="3400" spans="16:16" x14ac:dyDescent="0.2">
      <c r="P3400"/>
    </row>
    <row r="3401" spans="16:16" x14ac:dyDescent="0.2">
      <c r="P3401"/>
    </row>
    <row r="3402" spans="16:16" x14ac:dyDescent="0.2">
      <c r="P3402"/>
    </row>
    <row r="3403" spans="16:16" x14ac:dyDescent="0.2">
      <c r="P3403"/>
    </row>
    <row r="3404" spans="16:16" x14ac:dyDescent="0.2">
      <c r="P3404"/>
    </row>
    <row r="3405" spans="16:16" x14ac:dyDescent="0.2">
      <c r="P3405"/>
    </row>
    <row r="3406" spans="16:16" x14ac:dyDescent="0.2">
      <c r="P3406"/>
    </row>
    <row r="3407" spans="16:16" x14ac:dyDescent="0.2">
      <c r="P3407"/>
    </row>
    <row r="3408" spans="16:16" x14ac:dyDescent="0.2">
      <c r="P3408"/>
    </row>
    <row r="3409" spans="16:16" x14ac:dyDescent="0.2">
      <c r="P3409"/>
    </row>
    <row r="3410" spans="16:16" x14ac:dyDescent="0.2">
      <c r="P3410"/>
    </row>
    <row r="3411" spans="16:16" x14ac:dyDescent="0.2">
      <c r="P3411"/>
    </row>
    <row r="3412" spans="16:16" x14ac:dyDescent="0.2">
      <c r="P3412"/>
    </row>
    <row r="3413" spans="16:16" x14ac:dyDescent="0.2">
      <c r="P3413"/>
    </row>
    <row r="3414" spans="16:16" x14ac:dyDescent="0.2">
      <c r="P3414"/>
    </row>
    <row r="3415" spans="16:16" x14ac:dyDescent="0.2">
      <c r="P3415"/>
    </row>
    <row r="3416" spans="16:16" x14ac:dyDescent="0.2">
      <c r="P3416"/>
    </row>
    <row r="3417" spans="16:16" x14ac:dyDescent="0.2">
      <c r="P3417"/>
    </row>
    <row r="3418" spans="16:16" x14ac:dyDescent="0.2">
      <c r="P3418"/>
    </row>
    <row r="3419" spans="16:16" x14ac:dyDescent="0.2">
      <c r="P3419"/>
    </row>
    <row r="3420" spans="16:16" x14ac:dyDescent="0.2">
      <c r="P3420"/>
    </row>
    <row r="3421" spans="16:16" x14ac:dyDescent="0.2">
      <c r="P3421"/>
    </row>
    <row r="3422" spans="16:16" x14ac:dyDescent="0.2">
      <c r="P3422"/>
    </row>
    <row r="3423" spans="16:16" x14ac:dyDescent="0.2">
      <c r="P3423"/>
    </row>
    <row r="3424" spans="16:16" x14ac:dyDescent="0.2">
      <c r="P3424"/>
    </row>
    <row r="3425" spans="16:16" x14ac:dyDescent="0.2">
      <c r="P3425"/>
    </row>
    <row r="3426" spans="16:16" x14ac:dyDescent="0.2">
      <c r="P3426"/>
    </row>
    <row r="3427" spans="16:16" x14ac:dyDescent="0.2">
      <c r="P3427"/>
    </row>
    <row r="3428" spans="16:16" x14ac:dyDescent="0.2">
      <c r="P3428"/>
    </row>
    <row r="3429" spans="16:16" x14ac:dyDescent="0.2">
      <c r="P3429"/>
    </row>
    <row r="3430" spans="16:16" x14ac:dyDescent="0.2">
      <c r="P3430"/>
    </row>
    <row r="3431" spans="16:16" x14ac:dyDescent="0.2">
      <c r="P3431"/>
    </row>
    <row r="3432" spans="16:16" x14ac:dyDescent="0.2">
      <c r="P3432"/>
    </row>
    <row r="3433" spans="16:16" x14ac:dyDescent="0.2">
      <c r="P3433"/>
    </row>
    <row r="3434" spans="16:16" x14ac:dyDescent="0.2">
      <c r="P3434"/>
    </row>
    <row r="3435" spans="16:16" x14ac:dyDescent="0.2">
      <c r="P3435"/>
    </row>
    <row r="3436" spans="16:16" x14ac:dyDescent="0.2">
      <c r="P3436"/>
    </row>
    <row r="3437" spans="16:16" x14ac:dyDescent="0.2">
      <c r="P3437"/>
    </row>
    <row r="3438" spans="16:16" x14ac:dyDescent="0.2">
      <c r="P3438"/>
    </row>
    <row r="3439" spans="16:16" x14ac:dyDescent="0.2">
      <c r="P3439"/>
    </row>
    <row r="3440" spans="16:16" x14ac:dyDescent="0.2">
      <c r="P3440"/>
    </row>
    <row r="3441" spans="16:16" x14ac:dyDescent="0.2">
      <c r="P3441"/>
    </row>
    <row r="3442" spans="16:16" x14ac:dyDescent="0.2">
      <c r="P3442"/>
    </row>
    <row r="3443" spans="16:16" x14ac:dyDescent="0.2">
      <c r="P3443"/>
    </row>
    <row r="3444" spans="16:16" x14ac:dyDescent="0.2">
      <c r="P3444"/>
    </row>
    <row r="3445" spans="16:16" x14ac:dyDescent="0.2">
      <c r="P3445"/>
    </row>
    <row r="3446" spans="16:16" x14ac:dyDescent="0.2">
      <c r="P3446"/>
    </row>
    <row r="3447" spans="16:16" x14ac:dyDescent="0.2">
      <c r="P3447"/>
    </row>
    <row r="3448" spans="16:16" x14ac:dyDescent="0.2">
      <c r="P3448"/>
    </row>
    <row r="3449" spans="16:16" x14ac:dyDescent="0.2">
      <c r="P3449"/>
    </row>
    <row r="3450" spans="16:16" x14ac:dyDescent="0.2">
      <c r="P3450"/>
    </row>
    <row r="3451" spans="16:16" x14ac:dyDescent="0.2">
      <c r="P3451"/>
    </row>
    <row r="3452" spans="16:16" x14ac:dyDescent="0.2">
      <c r="P3452"/>
    </row>
    <row r="3453" spans="16:16" x14ac:dyDescent="0.2">
      <c r="P3453"/>
    </row>
    <row r="3454" spans="16:16" x14ac:dyDescent="0.2">
      <c r="P3454"/>
    </row>
    <row r="3455" spans="16:16" x14ac:dyDescent="0.2">
      <c r="P3455"/>
    </row>
    <row r="3456" spans="16:16" x14ac:dyDescent="0.2">
      <c r="P3456"/>
    </row>
    <row r="3457" spans="16:16" x14ac:dyDescent="0.2">
      <c r="P3457"/>
    </row>
    <row r="3458" spans="16:16" x14ac:dyDescent="0.2">
      <c r="P3458"/>
    </row>
    <row r="3459" spans="16:16" x14ac:dyDescent="0.2">
      <c r="P3459"/>
    </row>
    <row r="3460" spans="16:16" x14ac:dyDescent="0.2">
      <c r="P3460"/>
    </row>
    <row r="3461" spans="16:16" x14ac:dyDescent="0.2">
      <c r="P3461"/>
    </row>
    <row r="3462" spans="16:16" x14ac:dyDescent="0.2">
      <c r="P3462"/>
    </row>
    <row r="3463" spans="16:16" x14ac:dyDescent="0.2">
      <c r="P3463"/>
    </row>
    <row r="3464" spans="16:16" x14ac:dyDescent="0.2">
      <c r="P3464"/>
    </row>
    <row r="3465" spans="16:16" x14ac:dyDescent="0.2">
      <c r="P3465"/>
    </row>
    <row r="3466" spans="16:16" x14ac:dyDescent="0.2">
      <c r="P3466"/>
    </row>
    <row r="3467" spans="16:16" x14ac:dyDescent="0.2">
      <c r="P3467"/>
    </row>
    <row r="3468" spans="16:16" x14ac:dyDescent="0.2">
      <c r="P3468"/>
    </row>
    <row r="3469" spans="16:16" x14ac:dyDescent="0.2">
      <c r="P3469"/>
    </row>
    <row r="3470" spans="16:16" x14ac:dyDescent="0.2">
      <c r="P3470"/>
    </row>
    <row r="3471" spans="16:16" x14ac:dyDescent="0.2">
      <c r="P3471"/>
    </row>
    <row r="3472" spans="16:16" x14ac:dyDescent="0.2">
      <c r="P3472"/>
    </row>
    <row r="3473" spans="16:16" x14ac:dyDescent="0.2">
      <c r="P3473"/>
    </row>
    <row r="3474" spans="16:16" x14ac:dyDescent="0.2">
      <c r="P3474"/>
    </row>
    <row r="3475" spans="16:16" x14ac:dyDescent="0.2">
      <c r="P3475"/>
    </row>
    <row r="3476" spans="16:16" x14ac:dyDescent="0.2">
      <c r="P3476"/>
    </row>
    <row r="3477" spans="16:16" x14ac:dyDescent="0.2">
      <c r="P3477"/>
    </row>
    <row r="3478" spans="16:16" x14ac:dyDescent="0.2">
      <c r="P3478"/>
    </row>
    <row r="3479" spans="16:16" x14ac:dyDescent="0.2">
      <c r="P3479"/>
    </row>
    <row r="3480" spans="16:16" x14ac:dyDescent="0.2">
      <c r="P3480"/>
    </row>
    <row r="3481" spans="16:16" x14ac:dyDescent="0.2">
      <c r="P3481"/>
    </row>
    <row r="3482" spans="16:16" x14ac:dyDescent="0.2">
      <c r="P3482"/>
    </row>
    <row r="3483" spans="16:16" x14ac:dyDescent="0.2">
      <c r="P3483"/>
    </row>
    <row r="3484" spans="16:16" x14ac:dyDescent="0.2">
      <c r="P3484"/>
    </row>
    <row r="3485" spans="16:16" x14ac:dyDescent="0.2">
      <c r="P3485"/>
    </row>
    <row r="3486" spans="16:16" x14ac:dyDescent="0.2">
      <c r="P3486"/>
    </row>
    <row r="3487" spans="16:16" x14ac:dyDescent="0.2">
      <c r="P3487"/>
    </row>
    <row r="3488" spans="16:16" x14ac:dyDescent="0.2">
      <c r="P3488"/>
    </row>
    <row r="3489" spans="16:16" x14ac:dyDescent="0.2">
      <c r="P3489"/>
    </row>
    <row r="3490" spans="16:16" x14ac:dyDescent="0.2">
      <c r="P3490"/>
    </row>
    <row r="3491" spans="16:16" x14ac:dyDescent="0.2">
      <c r="P3491"/>
    </row>
    <row r="3492" spans="16:16" x14ac:dyDescent="0.2">
      <c r="P3492"/>
    </row>
    <row r="3493" spans="16:16" x14ac:dyDescent="0.2">
      <c r="P3493"/>
    </row>
    <row r="3494" spans="16:16" x14ac:dyDescent="0.2">
      <c r="P3494"/>
    </row>
    <row r="3495" spans="16:16" x14ac:dyDescent="0.2">
      <c r="P3495"/>
    </row>
    <row r="3496" spans="16:16" x14ac:dyDescent="0.2">
      <c r="P3496"/>
    </row>
    <row r="3497" spans="16:16" x14ac:dyDescent="0.2">
      <c r="P3497"/>
    </row>
    <row r="3498" spans="16:16" x14ac:dyDescent="0.2">
      <c r="P3498"/>
    </row>
    <row r="3499" spans="16:16" x14ac:dyDescent="0.2">
      <c r="P3499"/>
    </row>
    <row r="3500" spans="16:16" x14ac:dyDescent="0.2">
      <c r="P3500"/>
    </row>
    <row r="3501" spans="16:16" x14ac:dyDescent="0.2">
      <c r="P3501"/>
    </row>
    <row r="3502" spans="16:16" x14ac:dyDescent="0.2">
      <c r="P3502"/>
    </row>
    <row r="3503" spans="16:16" x14ac:dyDescent="0.2">
      <c r="P3503"/>
    </row>
    <row r="3504" spans="16:16" x14ac:dyDescent="0.2">
      <c r="P3504"/>
    </row>
    <row r="3505" spans="16:16" x14ac:dyDescent="0.2">
      <c r="P3505"/>
    </row>
    <row r="3506" spans="16:16" x14ac:dyDescent="0.2">
      <c r="P3506"/>
    </row>
    <row r="3507" spans="16:16" x14ac:dyDescent="0.2">
      <c r="P3507"/>
    </row>
    <row r="3508" spans="16:16" x14ac:dyDescent="0.2">
      <c r="P3508"/>
    </row>
    <row r="3509" spans="16:16" x14ac:dyDescent="0.2">
      <c r="P3509"/>
    </row>
    <row r="3510" spans="16:16" x14ac:dyDescent="0.2">
      <c r="P3510"/>
    </row>
    <row r="3511" spans="16:16" x14ac:dyDescent="0.2">
      <c r="P3511"/>
    </row>
    <row r="3512" spans="16:16" x14ac:dyDescent="0.2">
      <c r="P3512"/>
    </row>
    <row r="3513" spans="16:16" x14ac:dyDescent="0.2">
      <c r="P3513"/>
    </row>
    <row r="3514" spans="16:16" x14ac:dyDescent="0.2">
      <c r="P3514"/>
    </row>
    <row r="3515" spans="16:16" x14ac:dyDescent="0.2">
      <c r="P3515"/>
    </row>
    <row r="3516" spans="16:16" x14ac:dyDescent="0.2">
      <c r="P3516"/>
    </row>
    <row r="3517" spans="16:16" x14ac:dyDescent="0.2">
      <c r="P3517"/>
    </row>
    <row r="3518" spans="16:16" x14ac:dyDescent="0.2">
      <c r="P3518"/>
    </row>
    <row r="3519" spans="16:16" x14ac:dyDescent="0.2">
      <c r="P3519"/>
    </row>
    <row r="3520" spans="16:16" x14ac:dyDescent="0.2">
      <c r="P3520"/>
    </row>
    <row r="3521" spans="16:16" x14ac:dyDescent="0.2">
      <c r="P3521"/>
    </row>
    <row r="3522" spans="16:16" x14ac:dyDescent="0.2">
      <c r="P3522"/>
    </row>
    <row r="3523" spans="16:16" x14ac:dyDescent="0.2">
      <c r="P3523"/>
    </row>
    <row r="3524" spans="16:16" x14ac:dyDescent="0.2">
      <c r="P3524"/>
    </row>
    <row r="3525" spans="16:16" x14ac:dyDescent="0.2">
      <c r="P3525"/>
    </row>
    <row r="3526" spans="16:16" x14ac:dyDescent="0.2">
      <c r="P3526"/>
    </row>
    <row r="3527" spans="16:16" x14ac:dyDescent="0.2">
      <c r="P3527"/>
    </row>
    <row r="3528" spans="16:16" x14ac:dyDescent="0.2">
      <c r="P3528"/>
    </row>
    <row r="3529" spans="16:16" x14ac:dyDescent="0.2">
      <c r="P3529"/>
    </row>
    <row r="3530" spans="16:16" x14ac:dyDescent="0.2">
      <c r="P3530"/>
    </row>
    <row r="3531" spans="16:16" x14ac:dyDescent="0.2">
      <c r="P3531"/>
    </row>
    <row r="3532" spans="16:16" x14ac:dyDescent="0.2">
      <c r="P3532"/>
    </row>
    <row r="3533" spans="16:16" x14ac:dyDescent="0.2">
      <c r="P3533"/>
    </row>
    <row r="3534" spans="16:16" x14ac:dyDescent="0.2">
      <c r="P3534"/>
    </row>
    <row r="3535" spans="16:16" x14ac:dyDescent="0.2">
      <c r="P3535"/>
    </row>
    <row r="3536" spans="16:16" x14ac:dyDescent="0.2">
      <c r="P3536"/>
    </row>
    <row r="3537" spans="16:16" x14ac:dyDescent="0.2">
      <c r="P3537"/>
    </row>
    <row r="3538" spans="16:16" x14ac:dyDescent="0.2">
      <c r="P3538"/>
    </row>
    <row r="3539" spans="16:16" x14ac:dyDescent="0.2">
      <c r="P3539"/>
    </row>
    <row r="3540" spans="16:16" x14ac:dyDescent="0.2">
      <c r="P3540"/>
    </row>
    <row r="3541" spans="16:16" x14ac:dyDescent="0.2">
      <c r="P3541"/>
    </row>
    <row r="3542" spans="16:16" x14ac:dyDescent="0.2">
      <c r="P3542"/>
    </row>
    <row r="3543" spans="16:16" x14ac:dyDescent="0.2">
      <c r="P3543"/>
    </row>
    <row r="3544" spans="16:16" x14ac:dyDescent="0.2">
      <c r="P3544"/>
    </row>
    <row r="3545" spans="16:16" x14ac:dyDescent="0.2">
      <c r="P3545"/>
    </row>
    <row r="3546" spans="16:16" x14ac:dyDescent="0.2">
      <c r="P3546"/>
    </row>
    <row r="3547" spans="16:16" x14ac:dyDescent="0.2">
      <c r="P3547"/>
    </row>
    <row r="3548" spans="16:16" x14ac:dyDescent="0.2">
      <c r="P3548"/>
    </row>
    <row r="3549" spans="16:16" x14ac:dyDescent="0.2">
      <c r="P3549"/>
    </row>
    <row r="3550" spans="16:16" x14ac:dyDescent="0.2">
      <c r="P3550"/>
    </row>
    <row r="3551" spans="16:16" x14ac:dyDescent="0.2">
      <c r="P3551"/>
    </row>
    <row r="3552" spans="16:16" x14ac:dyDescent="0.2">
      <c r="P3552"/>
    </row>
    <row r="3553" spans="16:16" x14ac:dyDescent="0.2">
      <c r="P3553"/>
    </row>
    <row r="3554" spans="16:16" x14ac:dyDescent="0.2">
      <c r="P3554"/>
    </row>
    <row r="3555" spans="16:16" x14ac:dyDescent="0.2">
      <c r="P3555"/>
    </row>
    <row r="3556" spans="16:16" x14ac:dyDescent="0.2">
      <c r="P3556"/>
    </row>
    <row r="3557" spans="16:16" x14ac:dyDescent="0.2">
      <c r="P3557"/>
    </row>
    <row r="3558" spans="16:16" x14ac:dyDescent="0.2">
      <c r="P3558"/>
    </row>
    <row r="3559" spans="16:16" x14ac:dyDescent="0.2">
      <c r="P3559"/>
    </row>
    <row r="3560" spans="16:16" x14ac:dyDescent="0.2">
      <c r="P3560"/>
    </row>
    <row r="3561" spans="16:16" x14ac:dyDescent="0.2">
      <c r="P3561"/>
    </row>
    <row r="3562" spans="16:16" x14ac:dyDescent="0.2">
      <c r="P3562"/>
    </row>
    <row r="3563" spans="16:16" x14ac:dyDescent="0.2">
      <c r="P3563"/>
    </row>
    <row r="3564" spans="16:16" x14ac:dyDescent="0.2">
      <c r="P3564"/>
    </row>
    <row r="3565" spans="16:16" x14ac:dyDescent="0.2">
      <c r="P3565"/>
    </row>
    <row r="3566" spans="16:16" x14ac:dyDescent="0.2">
      <c r="P3566"/>
    </row>
    <row r="3567" spans="16:16" x14ac:dyDescent="0.2">
      <c r="P3567"/>
    </row>
    <row r="3568" spans="16:16" x14ac:dyDescent="0.2">
      <c r="P3568"/>
    </row>
    <row r="3569" spans="16:16" x14ac:dyDescent="0.2">
      <c r="P3569"/>
    </row>
    <row r="3570" spans="16:16" x14ac:dyDescent="0.2">
      <c r="P3570"/>
    </row>
    <row r="3571" spans="16:16" x14ac:dyDescent="0.2">
      <c r="P3571"/>
    </row>
    <row r="3572" spans="16:16" x14ac:dyDescent="0.2">
      <c r="P3572"/>
    </row>
    <row r="3573" spans="16:16" x14ac:dyDescent="0.2">
      <c r="P3573"/>
    </row>
    <row r="3574" spans="16:16" x14ac:dyDescent="0.2">
      <c r="P3574"/>
    </row>
    <row r="3575" spans="16:16" x14ac:dyDescent="0.2">
      <c r="P3575"/>
    </row>
    <row r="3576" spans="16:16" x14ac:dyDescent="0.2">
      <c r="P3576"/>
    </row>
    <row r="3577" spans="16:16" x14ac:dyDescent="0.2">
      <c r="P3577"/>
    </row>
    <row r="3578" spans="16:16" x14ac:dyDescent="0.2">
      <c r="P3578"/>
    </row>
    <row r="3579" spans="16:16" x14ac:dyDescent="0.2">
      <c r="P3579"/>
    </row>
    <row r="3580" spans="16:16" x14ac:dyDescent="0.2">
      <c r="P3580"/>
    </row>
    <row r="3581" spans="16:16" x14ac:dyDescent="0.2">
      <c r="P3581"/>
    </row>
    <row r="3582" spans="16:16" x14ac:dyDescent="0.2">
      <c r="P3582"/>
    </row>
    <row r="3583" spans="16:16" x14ac:dyDescent="0.2">
      <c r="P3583"/>
    </row>
    <row r="3584" spans="16:16" x14ac:dyDescent="0.2">
      <c r="P3584"/>
    </row>
    <row r="3585" spans="16:16" x14ac:dyDescent="0.2">
      <c r="P3585"/>
    </row>
    <row r="3586" spans="16:16" x14ac:dyDescent="0.2">
      <c r="P3586"/>
    </row>
    <row r="3587" spans="16:16" x14ac:dyDescent="0.2">
      <c r="P3587"/>
    </row>
    <row r="3588" spans="16:16" x14ac:dyDescent="0.2">
      <c r="P3588"/>
    </row>
    <row r="3589" spans="16:16" x14ac:dyDescent="0.2">
      <c r="P3589"/>
    </row>
    <row r="3590" spans="16:16" x14ac:dyDescent="0.2">
      <c r="P3590"/>
    </row>
    <row r="3591" spans="16:16" x14ac:dyDescent="0.2">
      <c r="P3591"/>
    </row>
    <row r="3592" spans="16:16" x14ac:dyDescent="0.2">
      <c r="P3592"/>
    </row>
    <row r="3593" spans="16:16" x14ac:dyDescent="0.2">
      <c r="P3593"/>
    </row>
    <row r="3594" spans="16:16" x14ac:dyDescent="0.2">
      <c r="P3594"/>
    </row>
    <row r="3595" spans="16:16" x14ac:dyDescent="0.2">
      <c r="P3595"/>
    </row>
    <row r="3596" spans="16:16" x14ac:dyDescent="0.2">
      <c r="P3596"/>
    </row>
    <row r="3597" spans="16:16" x14ac:dyDescent="0.2">
      <c r="P3597"/>
    </row>
    <row r="3598" spans="16:16" x14ac:dyDescent="0.2">
      <c r="P3598"/>
    </row>
    <row r="3599" spans="16:16" x14ac:dyDescent="0.2">
      <c r="P3599"/>
    </row>
    <row r="3600" spans="16:16" x14ac:dyDescent="0.2">
      <c r="P3600"/>
    </row>
    <row r="3601" spans="16:16" x14ac:dyDescent="0.2">
      <c r="P3601"/>
    </row>
    <row r="3602" spans="16:16" x14ac:dyDescent="0.2">
      <c r="P3602"/>
    </row>
    <row r="3603" spans="16:16" x14ac:dyDescent="0.2">
      <c r="P3603"/>
    </row>
    <row r="3604" spans="16:16" x14ac:dyDescent="0.2">
      <c r="P3604"/>
    </row>
    <row r="3605" spans="16:16" x14ac:dyDescent="0.2">
      <c r="P3605"/>
    </row>
    <row r="3606" spans="16:16" x14ac:dyDescent="0.2">
      <c r="P3606"/>
    </row>
    <row r="3607" spans="16:16" x14ac:dyDescent="0.2">
      <c r="P3607"/>
    </row>
    <row r="3608" spans="16:16" x14ac:dyDescent="0.2">
      <c r="P3608"/>
    </row>
    <row r="3609" spans="16:16" x14ac:dyDescent="0.2">
      <c r="P3609"/>
    </row>
    <row r="3610" spans="16:16" x14ac:dyDescent="0.2">
      <c r="P3610"/>
    </row>
    <row r="3611" spans="16:16" x14ac:dyDescent="0.2">
      <c r="P3611"/>
    </row>
    <row r="3612" spans="16:16" x14ac:dyDescent="0.2">
      <c r="P3612"/>
    </row>
    <row r="3613" spans="16:16" x14ac:dyDescent="0.2">
      <c r="P3613"/>
    </row>
    <row r="3614" spans="16:16" x14ac:dyDescent="0.2">
      <c r="P3614"/>
    </row>
    <row r="3615" spans="16:16" x14ac:dyDescent="0.2">
      <c r="P3615"/>
    </row>
    <row r="3616" spans="16:16" x14ac:dyDescent="0.2">
      <c r="P3616"/>
    </row>
    <row r="3617" spans="16:16" x14ac:dyDescent="0.2">
      <c r="P3617"/>
    </row>
    <row r="3618" spans="16:16" x14ac:dyDescent="0.2">
      <c r="P3618"/>
    </row>
    <row r="3619" spans="16:16" x14ac:dyDescent="0.2">
      <c r="P3619"/>
    </row>
    <row r="3620" spans="16:16" x14ac:dyDescent="0.2">
      <c r="P3620"/>
    </row>
    <row r="3621" spans="16:16" x14ac:dyDescent="0.2">
      <c r="P3621"/>
    </row>
    <row r="3622" spans="16:16" x14ac:dyDescent="0.2">
      <c r="P3622"/>
    </row>
    <row r="3623" spans="16:16" x14ac:dyDescent="0.2">
      <c r="P3623"/>
    </row>
    <row r="3624" spans="16:16" x14ac:dyDescent="0.2">
      <c r="P3624"/>
    </row>
    <row r="3625" spans="16:16" x14ac:dyDescent="0.2">
      <c r="P3625"/>
    </row>
    <row r="3626" spans="16:16" x14ac:dyDescent="0.2">
      <c r="P3626"/>
    </row>
    <row r="3627" spans="16:16" x14ac:dyDescent="0.2">
      <c r="P3627"/>
    </row>
    <row r="3628" spans="16:16" x14ac:dyDescent="0.2">
      <c r="P3628"/>
    </row>
    <row r="3629" spans="16:16" x14ac:dyDescent="0.2">
      <c r="P3629"/>
    </row>
    <row r="3630" spans="16:16" x14ac:dyDescent="0.2">
      <c r="P3630"/>
    </row>
    <row r="3631" spans="16:16" x14ac:dyDescent="0.2">
      <c r="P3631"/>
    </row>
    <row r="3632" spans="16:16" x14ac:dyDescent="0.2">
      <c r="P3632"/>
    </row>
    <row r="3633" spans="16:16" x14ac:dyDescent="0.2">
      <c r="P3633"/>
    </row>
    <row r="3634" spans="16:16" x14ac:dyDescent="0.2">
      <c r="P3634"/>
    </row>
    <row r="3635" spans="16:16" x14ac:dyDescent="0.2">
      <c r="P3635"/>
    </row>
    <row r="3636" spans="16:16" x14ac:dyDescent="0.2">
      <c r="P3636"/>
    </row>
    <row r="3637" spans="16:16" x14ac:dyDescent="0.2">
      <c r="P3637"/>
    </row>
    <row r="3638" spans="16:16" x14ac:dyDescent="0.2">
      <c r="P3638"/>
    </row>
    <row r="3639" spans="16:16" x14ac:dyDescent="0.2">
      <c r="P3639"/>
    </row>
    <row r="3640" spans="16:16" x14ac:dyDescent="0.2">
      <c r="P3640"/>
    </row>
    <row r="3641" spans="16:16" x14ac:dyDescent="0.2">
      <c r="P3641"/>
    </row>
    <row r="3642" spans="16:16" x14ac:dyDescent="0.2">
      <c r="P3642"/>
    </row>
    <row r="3643" spans="16:16" x14ac:dyDescent="0.2">
      <c r="P3643"/>
    </row>
    <row r="3644" spans="16:16" x14ac:dyDescent="0.2">
      <c r="P3644"/>
    </row>
    <row r="3645" spans="16:16" x14ac:dyDescent="0.2">
      <c r="P3645"/>
    </row>
    <row r="3646" spans="16:16" x14ac:dyDescent="0.2">
      <c r="P3646"/>
    </row>
    <row r="3647" spans="16:16" x14ac:dyDescent="0.2">
      <c r="P3647"/>
    </row>
    <row r="3648" spans="16:16" x14ac:dyDescent="0.2">
      <c r="P3648"/>
    </row>
    <row r="3649" spans="16:16" x14ac:dyDescent="0.2">
      <c r="P3649"/>
    </row>
    <row r="3650" spans="16:16" x14ac:dyDescent="0.2">
      <c r="P3650"/>
    </row>
    <row r="3651" spans="16:16" x14ac:dyDescent="0.2">
      <c r="P3651"/>
    </row>
    <row r="3652" spans="16:16" x14ac:dyDescent="0.2">
      <c r="P3652"/>
    </row>
    <row r="3653" spans="16:16" x14ac:dyDescent="0.2">
      <c r="P3653"/>
    </row>
    <row r="3654" spans="16:16" x14ac:dyDescent="0.2">
      <c r="P3654"/>
    </row>
    <row r="3655" spans="16:16" x14ac:dyDescent="0.2">
      <c r="P3655"/>
    </row>
    <row r="3656" spans="16:16" x14ac:dyDescent="0.2">
      <c r="P3656"/>
    </row>
    <row r="3657" spans="16:16" x14ac:dyDescent="0.2">
      <c r="P3657"/>
    </row>
    <row r="3658" spans="16:16" x14ac:dyDescent="0.2">
      <c r="P3658"/>
    </row>
    <row r="3659" spans="16:16" x14ac:dyDescent="0.2">
      <c r="P3659"/>
    </row>
    <row r="3660" spans="16:16" x14ac:dyDescent="0.2">
      <c r="P3660"/>
    </row>
    <row r="3661" spans="16:16" x14ac:dyDescent="0.2">
      <c r="P3661"/>
    </row>
    <row r="3662" spans="16:16" x14ac:dyDescent="0.2">
      <c r="P3662"/>
    </row>
    <row r="3663" spans="16:16" x14ac:dyDescent="0.2">
      <c r="P3663"/>
    </row>
    <row r="3664" spans="16:16" x14ac:dyDescent="0.2">
      <c r="P3664"/>
    </row>
    <row r="3665" spans="16:16" x14ac:dyDescent="0.2">
      <c r="P3665"/>
    </row>
    <row r="3666" spans="16:16" x14ac:dyDescent="0.2">
      <c r="P3666"/>
    </row>
    <row r="3667" spans="16:16" x14ac:dyDescent="0.2">
      <c r="P3667"/>
    </row>
    <row r="3668" spans="16:16" x14ac:dyDescent="0.2">
      <c r="P3668"/>
    </row>
    <row r="3669" spans="16:16" x14ac:dyDescent="0.2">
      <c r="P3669"/>
    </row>
    <row r="3670" spans="16:16" x14ac:dyDescent="0.2">
      <c r="P3670"/>
    </row>
    <row r="3671" spans="16:16" x14ac:dyDescent="0.2">
      <c r="P3671"/>
    </row>
    <row r="3672" spans="16:16" x14ac:dyDescent="0.2">
      <c r="P3672"/>
    </row>
    <row r="3673" spans="16:16" x14ac:dyDescent="0.2">
      <c r="P3673"/>
    </row>
    <row r="3674" spans="16:16" x14ac:dyDescent="0.2">
      <c r="P3674"/>
    </row>
    <row r="3675" spans="16:16" x14ac:dyDescent="0.2">
      <c r="P3675"/>
    </row>
    <row r="3676" spans="16:16" x14ac:dyDescent="0.2">
      <c r="P3676"/>
    </row>
    <row r="3677" spans="16:16" x14ac:dyDescent="0.2">
      <c r="P3677"/>
    </row>
    <row r="3678" spans="16:16" x14ac:dyDescent="0.2">
      <c r="P3678"/>
    </row>
    <row r="3679" spans="16:16" x14ac:dyDescent="0.2">
      <c r="P3679"/>
    </row>
    <row r="3680" spans="16:16" x14ac:dyDescent="0.2">
      <c r="P3680"/>
    </row>
    <row r="3681" spans="16:16" x14ac:dyDescent="0.2">
      <c r="P3681"/>
    </row>
    <row r="3682" spans="16:16" x14ac:dyDescent="0.2">
      <c r="P3682"/>
    </row>
    <row r="3683" spans="16:16" x14ac:dyDescent="0.2">
      <c r="P3683"/>
    </row>
    <row r="3684" spans="16:16" x14ac:dyDescent="0.2">
      <c r="P3684"/>
    </row>
    <row r="3685" spans="16:16" x14ac:dyDescent="0.2">
      <c r="P3685"/>
    </row>
    <row r="3686" spans="16:16" x14ac:dyDescent="0.2">
      <c r="P3686"/>
    </row>
    <row r="3687" spans="16:16" x14ac:dyDescent="0.2">
      <c r="P3687"/>
    </row>
    <row r="3688" spans="16:16" x14ac:dyDescent="0.2">
      <c r="P3688"/>
    </row>
    <row r="3689" spans="16:16" x14ac:dyDescent="0.2">
      <c r="P3689"/>
    </row>
    <row r="3690" spans="16:16" x14ac:dyDescent="0.2">
      <c r="P3690"/>
    </row>
    <row r="3691" spans="16:16" x14ac:dyDescent="0.2">
      <c r="P3691"/>
    </row>
    <row r="3692" spans="16:16" x14ac:dyDescent="0.2">
      <c r="P3692"/>
    </row>
    <row r="3693" spans="16:16" x14ac:dyDescent="0.2">
      <c r="P3693"/>
    </row>
    <row r="3694" spans="16:16" x14ac:dyDescent="0.2">
      <c r="P3694"/>
    </row>
    <row r="3695" spans="16:16" x14ac:dyDescent="0.2">
      <c r="P3695"/>
    </row>
    <row r="3696" spans="16:16" x14ac:dyDescent="0.2">
      <c r="P3696"/>
    </row>
    <row r="3697" spans="16:16" x14ac:dyDescent="0.2">
      <c r="P3697"/>
    </row>
    <row r="3698" spans="16:16" x14ac:dyDescent="0.2">
      <c r="P3698"/>
    </row>
    <row r="3699" spans="16:16" x14ac:dyDescent="0.2">
      <c r="P3699"/>
    </row>
    <row r="3700" spans="16:16" x14ac:dyDescent="0.2">
      <c r="P3700"/>
    </row>
    <row r="3701" spans="16:16" x14ac:dyDescent="0.2">
      <c r="P3701"/>
    </row>
    <row r="3702" spans="16:16" x14ac:dyDescent="0.2">
      <c r="P3702"/>
    </row>
    <row r="3703" spans="16:16" x14ac:dyDescent="0.2">
      <c r="P3703"/>
    </row>
    <row r="3704" spans="16:16" x14ac:dyDescent="0.2">
      <c r="P3704"/>
    </row>
    <row r="3705" spans="16:16" x14ac:dyDescent="0.2">
      <c r="P3705"/>
    </row>
    <row r="3706" spans="16:16" x14ac:dyDescent="0.2">
      <c r="P3706"/>
    </row>
    <row r="3707" spans="16:16" x14ac:dyDescent="0.2">
      <c r="P3707"/>
    </row>
    <row r="3708" spans="16:16" x14ac:dyDescent="0.2">
      <c r="P3708"/>
    </row>
    <row r="3709" spans="16:16" x14ac:dyDescent="0.2">
      <c r="P3709"/>
    </row>
    <row r="3710" spans="16:16" x14ac:dyDescent="0.2">
      <c r="P3710"/>
    </row>
    <row r="3711" spans="16:16" x14ac:dyDescent="0.2">
      <c r="P3711"/>
    </row>
    <row r="3712" spans="16:16" x14ac:dyDescent="0.2">
      <c r="P3712"/>
    </row>
    <row r="3713" spans="16:16" x14ac:dyDescent="0.2">
      <c r="P3713"/>
    </row>
    <row r="3714" spans="16:16" x14ac:dyDescent="0.2">
      <c r="P3714"/>
    </row>
    <row r="3715" spans="16:16" x14ac:dyDescent="0.2">
      <c r="P3715"/>
    </row>
    <row r="3716" spans="16:16" x14ac:dyDescent="0.2">
      <c r="P3716"/>
    </row>
    <row r="3717" spans="16:16" x14ac:dyDescent="0.2">
      <c r="P3717"/>
    </row>
    <row r="3718" spans="16:16" x14ac:dyDescent="0.2">
      <c r="P3718"/>
    </row>
    <row r="3719" spans="16:16" x14ac:dyDescent="0.2">
      <c r="P3719"/>
    </row>
    <row r="3720" spans="16:16" x14ac:dyDescent="0.2">
      <c r="P3720"/>
    </row>
    <row r="3721" spans="16:16" x14ac:dyDescent="0.2">
      <c r="P3721"/>
    </row>
    <row r="3722" spans="16:16" x14ac:dyDescent="0.2">
      <c r="P3722"/>
    </row>
    <row r="3723" spans="16:16" x14ac:dyDescent="0.2">
      <c r="P3723"/>
    </row>
    <row r="3724" spans="16:16" x14ac:dyDescent="0.2">
      <c r="P3724"/>
    </row>
    <row r="3725" spans="16:16" x14ac:dyDescent="0.2">
      <c r="P3725"/>
    </row>
    <row r="3726" spans="16:16" x14ac:dyDescent="0.2">
      <c r="P3726"/>
    </row>
    <row r="3727" spans="16:16" x14ac:dyDescent="0.2">
      <c r="P3727"/>
    </row>
    <row r="3728" spans="16:16" x14ac:dyDescent="0.2">
      <c r="P3728"/>
    </row>
    <row r="3729" spans="16:16" x14ac:dyDescent="0.2">
      <c r="P3729"/>
    </row>
    <row r="3730" spans="16:16" x14ac:dyDescent="0.2">
      <c r="P3730"/>
    </row>
    <row r="3731" spans="16:16" x14ac:dyDescent="0.2">
      <c r="P3731"/>
    </row>
    <row r="3732" spans="16:16" x14ac:dyDescent="0.2">
      <c r="P3732"/>
    </row>
    <row r="3733" spans="16:16" x14ac:dyDescent="0.2">
      <c r="P3733"/>
    </row>
    <row r="3734" spans="16:16" x14ac:dyDescent="0.2">
      <c r="P3734"/>
    </row>
    <row r="3735" spans="16:16" x14ac:dyDescent="0.2">
      <c r="P3735"/>
    </row>
    <row r="3736" spans="16:16" x14ac:dyDescent="0.2">
      <c r="P3736"/>
    </row>
    <row r="3737" spans="16:16" x14ac:dyDescent="0.2">
      <c r="P3737"/>
    </row>
    <row r="3738" spans="16:16" x14ac:dyDescent="0.2">
      <c r="P3738"/>
    </row>
    <row r="3739" spans="16:16" x14ac:dyDescent="0.2">
      <c r="P3739"/>
    </row>
    <row r="3740" spans="16:16" x14ac:dyDescent="0.2">
      <c r="P3740"/>
    </row>
    <row r="3741" spans="16:16" x14ac:dyDescent="0.2">
      <c r="P3741"/>
    </row>
    <row r="3742" spans="16:16" x14ac:dyDescent="0.2">
      <c r="P3742"/>
    </row>
    <row r="3743" spans="16:16" x14ac:dyDescent="0.2">
      <c r="P3743"/>
    </row>
    <row r="3744" spans="16:16" x14ac:dyDescent="0.2">
      <c r="P3744"/>
    </row>
    <row r="3745" spans="16:16" x14ac:dyDescent="0.2">
      <c r="P3745"/>
    </row>
    <row r="3746" spans="16:16" x14ac:dyDescent="0.2">
      <c r="P3746"/>
    </row>
    <row r="3747" spans="16:16" x14ac:dyDescent="0.2">
      <c r="P3747"/>
    </row>
    <row r="3748" spans="16:16" x14ac:dyDescent="0.2">
      <c r="P3748"/>
    </row>
    <row r="3749" spans="16:16" x14ac:dyDescent="0.2">
      <c r="P3749"/>
    </row>
    <row r="3750" spans="16:16" x14ac:dyDescent="0.2">
      <c r="P3750"/>
    </row>
    <row r="3751" spans="16:16" x14ac:dyDescent="0.2">
      <c r="P3751"/>
    </row>
    <row r="3752" spans="16:16" x14ac:dyDescent="0.2">
      <c r="P3752"/>
    </row>
    <row r="3753" spans="16:16" x14ac:dyDescent="0.2">
      <c r="P3753"/>
    </row>
    <row r="3754" spans="16:16" x14ac:dyDescent="0.2">
      <c r="P3754"/>
    </row>
    <row r="3755" spans="16:16" x14ac:dyDescent="0.2">
      <c r="P3755"/>
    </row>
    <row r="3756" spans="16:16" x14ac:dyDescent="0.2">
      <c r="P3756"/>
    </row>
    <row r="3757" spans="16:16" x14ac:dyDescent="0.2">
      <c r="P3757"/>
    </row>
    <row r="3758" spans="16:16" x14ac:dyDescent="0.2">
      <c r="P3758"/>
    </row>
    <row r="3759" spans="16:16" x14ac:dyDescent="0.2">
      <c r="P3759"/>
    </row>
    <row r="3760" spans="16:16" x14ac:dyDescent="0.2">
      <c r="P3760"/>
    </row>
    <row r="3761" spans="16:16" x14ac:dyDescent="0.2">
      <c r="P3761"/>
    </row>
    <row r="3762" spans="16:16" x14ac:dyDescent="0.2">
      <c r="P3762"/>
    </row>
    <row r="3763" spans="16:16" x14ac:dyDescent="0.2">
      <c r="P3763"/>
    </row>
    <row r="3764" spans="16:16" x14ac:dyDescent="0.2">
      <c r="P3764"/>
    </row>
    <row r="3765" spans="16:16" x14ac:dyDescent="0.2">
      <c r="P3765"/>
    </row>
    <row r="3766" spans="16:16" x14ac:dyDescent="0.2">
      <c r="P3766"/>
    </row>
    <row r="3767" spans="16:16" x14ac:dyDescent="0.2">
      <c r="P3767"/>
    </row>
    <row r="3768" spans="16:16" x14ac:dyDescent="0.2">
      <c r="P3768"/>
    </row>
    <row r="3769" spans="16:16" x14ac:dyDescent="0.2">
      <c r="P3769"/>
    </row>
    <row r="3770" spans="16:16" x14ac:dyDescent="0.2">
      <c r="P3770"/>
    </row>
    <row r="3771" spans="16:16" x14ac:dyDescent="0.2">
      <c r="P3771"/>
    </row>
    <row r="3772" spans="16:16" x14ac:dyDescent="0.2">
      <c r="P3772"/>
    </row>
    <row r="3773" spans="16:16" x14ac:dyDescent="0.2">
      <c r="P3773"/>
    </row>
    <row r="3774" spans="16:16" x14ac:dyDescent="0.2">
      <c r="P3774"/>
    </row>
    <row r="3775" spans="16:16" x14ac:dyDescent="0.2">
      <c r="P3775"/>
    </row>
    <row r="3776" spans="16:16" x14ac:dyDescent="0.2">
      <c r="P3776"/>
    </row>
    <row r="3777" spans="16:16" x14ac:dyDescent="0.2">
      <c r="P3777"/>
    </row>
    <row r="3778" spans="16:16" x14ac:dyDescent="0.2">
      <c r="P3778"/>
    </row>
    <row r="3779" spans="16:16" x14ac:dyDescent="0.2">
      <c r="P3779"/>
    </row>
    <row r="3780" spans="16:16" x14ac:dyDescent="0.2">
      <c r="P3780"/>
    </row>
    <row r="3781" spans="16:16" x14ac:dyDescent="0.2">
      <c r="P3781"/>
    </row>
    <row r="3782" spans="16:16" x14ac:dyDescent="0.2">
      <c r="P3782"/>
    </row>
    <row r="3783" spans="16:16" x14ac:dyDescent="0.2">
      <c r="P3783"/>
    </row>
    <row r="3784" spans="16:16" x14ac:dyDescent="0.2">
      <c r="P3784"/>
    </row>
    <row r="3785" spans="16:16" x14ac:dyDescent="0.2">
      <c r="P3785"/>
    </row>
    <row r="3786" spans="16:16" x14ac:dyDescent="0.2">
      <c r="P3786"/>
    </row>
    <row r="3787" spans="16:16" x14ac:dyDescent="0.2">
      <c r="P3787"/>
    </row>
    <row r="3788" spans="16:16" x14ac:dyDescent="0.2">
      <c r="P3788"/>
    </row>
    <row r="3789" spans="16:16" x14ac:dyDescent="0.2">
      <c r="P3789"/>
    </row>
    <row r="3790" spans="16:16" x14ac:dyDescent="0.2">
      <c r="P3790"/>
    </row>
    <row r="3791" spans="16:16" x14ac:dyDescent="0.2">
      <c r="P3791"/>
    </row>
    <row r="3792" spans="16:16" x14ac:dyDescent="0.2">
      <c r="P3792"/>
    </row>
    <row r="3793" spans="16:16" x14ac:dyDescent="0.2">
      <c r="P3793"/>
    </row>
    <row r="3794" spans="16:16" x14ac:dyDescent="0.2">
      <c r="P3794"/>
    </row>
    <row r="3795" spans="16:16" x14ac:dyDescent="0.2">
      <c r="P3795"/>
    </row>
    <row r="3796" spans="16:16" x14ac:dyDescent="0.2">
      <c r="P3796"/>
    </row>
    <row r="3797" spans="16:16" x14ac:dyDescent="0.2">
      <c r="P3797"/>
    </row>
    <row r="3798" spans="16:16" x14ac:dyDescent="0.2">
      <c r="P3798"/>
    </row>
    <row r="3799" spans="16:16" x14ac:dyDescent="0.2">
      <c r="P3799"/>
    </row>
    <row r="3800" spans="16:16" x14ac:dyDescent="0.2">
      <c r="P3800"/>
    </row>
    <row r="3801" spans="16:16" x14ac:dyDescent="0.2">
      <c r="P3801"/>
    </row>
    <row r="3802" spans="16:16" x14ac:dyDescent="0.2">
      <c r="P3802"/>
    </row>
    <row r="3803" spans="16:16" x14ac:dyDescent="0.2">
      <c r="P3803"/>
    </row>
    <row r="3804" spans="16:16" x14ac:dyDescent="0.2">
      <c r="P3804"/>
    </row>
    <row r="3805" spans="16:16" x14ac:dyDescent="0.2">
      <c r="P3805"/>
    </row>
    <row r="3806" spans="16:16" x14ac:dyDescent="0.2">
      <c r="P3806"/>
    </row>
    <row r="3807" spans="16:16" x14ac:dyDescent="0.2">
      <c r="P3807"/>
    </row>
    <row r="3808" spans="16:16" x14ac:dyDescent="0.2">
      <c r="P3808"/>
    </row>
    <row r="3809" spans="16:16" x14ac:dyDescent="0.2">
      <c r="P3809"/>
    </row>
    <row r="3810" spans="16:16" x14ac:dyDescent="0.2">
      <c r="P3810"/>
    </row>
    <row r="3811" spans="16:16" x14ac:dyDescent="0.2">
      <c r="P3811"/>
    </row>
    <row r="3812" spans="16:16" x14ac:dyDescent="0.2">
      <c r="P3812"/>
    </row>
    <row r="3813" spans="16:16" x14ac:dyDescent="0.2">
      <c r="P3813"/>
    </row>
    <row r="3814" spans="16:16" x14ac:dyDescent="0.2">
      <c r="P3814"/>
    </row>
    <row r="3815" spans="16:16" x14ac:dyDescent="0.2">
      <c r="P3815"/>
    </row>
    <row r="3816" spans="16:16" x14ac:dyDescent="0.2">
      <c r="P3816"/>
    </row>
    <row r="3817" spans="16:16" x14ac:dyDescent="0.2">
      <c r="P3817"/>
    </row>
    <row r="3818" spans="16:16" x14ac:dyDescent="0.2">
      <c r="P3818"/>
    </row>
    <row r="3819" spans="16:16" x14ac:dyDescent="0.2">
      <c r="P3819"/>
    </row>
    <row r="3820" spans="16:16" x14ac:dyDescent="0.2">
      <c r="P3820"/>
    </row>
    <row r="3821" spans="16:16" x14ac:dyDescent="0.2">
      <c r="P3821"/>
    </row>
    <row r="3822" spans="16:16" x14ac:dyDescent="0.2">
      <c r="P3822"/>
    </row>
    <row r="3823" spans="16:16" x14ac:dyDescent="0.2">
      <c r="P3823"/>
    </row>
    <row r="3824" spans="16:16" x14ac:dyDescent="0.2">
      <c r="P3824"/>
    </row>
    <row r="3825" spans="16:16" x14ac:dyDescent="0.2">
      <c r="P3825"/>
    </row>
    <row r="3826" spans="16:16" x14ac:dyDescent="0.2">
      <c r="P3826"/>
    </row>
    <row r="3827" spans="16:16" x14ac:dyDescent="0.2">
      <c r="P3827"/>
    </row>
    <row r="3828" spans="16:16" x14ac:dyDescent="0.2">
      <c r="P3828"/>
    </row>
    <row r="3829" spans="16:16" x14ac:dyDescent="0.2">
      <c r="P3829"/>
    </row>
    <row r="3830" spans="16:16" x14ac:dyDescent="0.2">
      <c r="P3830"/>
    </row>
    <row r="3831" spans="16:16" x14ac:dyDescent="0.2">
      <c r="P3831"/>
    </row>
    <row r="3832" spans="16:16" x14ac:dyDescent="0.2">
      <c r="P3832"/>
    </row>
    <row r="3833" spans="16:16" x14ac:dyDescent="0.2">
      <c r="P3833"/>
    </row>
    <row r="3834" spans="16:16" x14ac:dyDescent="0.2">
      <c r="P3834"/>
    </row>
    <row r="3835" spans="16:16" x14ac:dyDescent="0.2">
      <c r="P3835"/>
    </row>
    <row r="3836" spans="16:16" x14ac:dyDescent="0.2">
      <c r="P3836"/>
    </row>
    <row r="3837" spans="16:16" x14ac:dyDescent="0.2">
      <c r="P3837"/>
    </row>
    <row r="3838" spans="16:16" x14ac:dyDescent="0.2">
      <c r="P3838"/>
    </row>
    <row r="3839" spans="16:16" x14ac:dyDescent="0.2">
      <c r="P3839"/>
    </row>
    <row r="3840" spans="16:16" x14ac:dyDescent="0.2">
      <c r="P3840"/>
    </row>
    <row r="3841" spans="16:16" x14ac:dyDescent="0.2">
      <c r="P3841"/>
    </row>
    <row r="3842" spans="16:16" x14ac:dyDescent="0.2">
      <c r="P3842"/>
    </row>
    <row r="3843" spans="16:16" x14ac:dyDescent="0.2">
      <c r="P3843"/>
    </row>
    <row r="3844" spans="16:16" x14ac:dyDescent="0.2">
      <c r="P3844"/>
    </row>
    <row r="3845" spans="16:16" x14ac:dyDescent="0.2">
      <c r="P3845"/>
    </row>
    <row r="3846" spans="16:16" x14ac:dyDescent="0.2">
      <c r="P3846"/>
    </row>
    <row r="3847" spans="16:16" x14ac:dyDescent="0.2">
      <c r="P3847"/>
    </row>
    <row r="3848" spans="16:16" x14ac:dyDescent="0.2">
      <c r="P3848"/>
    </row>
    <row r="3849" spans="16:16" x14ac:dyDescent="0.2">
      <c r="P3849"/>
    </row>
    <row r="3850" spans="16:16" x14ac:dyDescent="0.2">
      <c r="P3850"/>
    </row>
    <row r="3851" spans="16:16" x14ac:dyDescent="0.2">
      <c r="P3851"/>
    </row>
    <row r="3852" spans="16:16" x14ac:dyDescent="0.2">
      <c r="P3852"/>
    </row>
    <row r="3853" spans="16:16" x14ac:dyDescent="0.2">
      <c r="P3853"/>
    </row>
    <row r="3854" spans="16:16" x14ac:dyDescent="0.2">
      <c r="P3854"/>
    </row>
    <row r="3855" spans="16:16" x14ac:dyDescent="0.2">
      <c r="P3855"/>
    </row>
    <row r="3856" spans="16:16" x14ac:dyDescent="0.2">
      <c r="P3856"/>
    </row>
    <row r="3857" spans="16:16" x14ac:dyDescent="0.2">
      <c r="P3857"/>
    </row>
    <row r="3858" spans="16:16" x14ac:dyDescent="0.2">
      <c r="P3858"/>
    </row>
    <row r="3859" spans="16:16" x14ac:dyDescent="0.2">
      <c r="P3859"/>
    </row>
    <row r="3860" spans="16:16" x14ac:dyDescent="0.2">
      <c r="P3860"/>
    </row>
    <row r="3861" spans="16:16" x14ac:dyDescent="0.2">
      <c r="P3861"/>
    </row>
    <row r="3862" spans="16:16" x14ac:dyDescent="0.2">
      <c r="P3862"/>
    </row>
    <row r="3863" spans="16:16" x14ac:dyDescent="0.2">
      <c r="P3863"/>
    </row>
    <row r="3864" spans="16:16" x14ac:dyDescent="0.2">
      <c r="P3864"/>
    </row>
    <row r="3865" spans="16:16" x14ac:dyDescent="0.2">
      <c r="P3865"/>
    </row>
    <row r="3866" spans="16:16" x14ac:dyDescent="0.2">
      <c r="P3866"/>
    </row>
    <row r="3867" spans="16:16" x14ac:dyDescent="0.2">
      <c r="P3867"/>
    </row>
    <row r="3868" spans="16:16" x14ac:dyDescent="0.2">
      <c r="P3868"/>
    </row>
    <row r="3869" spans="16:16" x14ac:dyDescent="0.2">
      <c r="P3869"/>
    </row>
    <row r="3870" spans="16:16" x14ac:dyDescent="0.2">
      <c r="P3870"/>
    </row>
    <row r="3871" spans="16:16" x14ac:dyDescent="0.2">
      <c r="P3871"/>
    </row>
    <row r="3872" spans="16:16" x14ac:dyDescent="0.2">
      <c r="P3872"/>
    </row>
    <row r="3873" spans="16:16" x14ac:dyDescent="0.2">
      <c r="P3873"/>
    </row>
    <row r="3874" spans="16:16" x14ac:dyDescent="0.2">
      <c r="P3874"/>
    </row>
    <row r="3875" spans="16:16" x14ac:dyDescent="0.2">
      <c r="P3875"/>
    </row>
    <row r="3876" spans="16:16" x14ac:dyDescent="0.2">
      <c r="P3876"/>
    </row>
    <row r="3877" spans="16:16" x14ac:dyDescent="0.2">
      <c r="P3877"/>
    </row>
    <row r="3878" spans="16:16" x14ac:dyDescent="0.2">
      <c r="P3878"/>
    </row>
    <row r="3879" spans="16:16" x14ac:dyDescent="0.2">
      <c r="P3879"/>
    </row>
    <row r="3880" spans="16:16" x14ac:dyDescent="0.2">
      <c r="P3880"/>
    </row>
    <row r="3881" spans="16:16" x14ac:dyDescent="0.2">
      <c r="P3881"/>
    </row>
    <row r="3882" spans="16:16" x14ac:dyDescent="0.2">
      <c r="P3882"/>
    </row>
    <row r="3883" spans="16:16" x14ac:dyDescent="0.2">
      <c r="P3883"/>
    </row>
    <row r="3884" spans="16:16" x14ac:dyDescent="0.2">
      <c r="P3884"/>
    </row>
    <row r="3885" spans="16:16" x14ac:dyDescent="0.2">
      <c r="P3885"/>
    </row>
    <row r="3886" spans="16:16" x14ac:dyDescent="0.2">
      <c r="P3886"/>
    </row>
    <row r="3887" spans="16:16" x14ac:dyDescent="0.2">
      <c r="P3887"/>
    </row>
    <row r="3888" spans="16:16" x14ac:dyDescent="0.2">
      <c r="P3888"/>
    </row>
    <row r="3889" spans="16:16" x14ac:dyDescent="0.2">
      <c r="P3889"/>
    </row>
    <row r="3890" spans="16:16" x14ac:dyDescent="0.2">
      <c r="P3890"/>
    </row>
    <row r="3891" spans="16:16" x14ac:dyDescent="0.2">
      <c r="P3891"/>
    </row>
    <row r="3892" spans="16:16" x14ac:dyDescent="0.2">
      <c r="P3892"/>
    </row>
    <row r="3893" spans="16:16" x14ac:dyDescent="0.2">
      <c r="P3893"/>
    </row>
    <row r="3894" spans="16:16" x14ac:dyDescent="0.2">
      <c r="P3894"/>
    </row>
    <row r="3895" spans="16:16" x14ac:dyDescent="0.2">
      <c r="P3895"/>
    </row>
    <row r="3896" spans="16:16" x14ac:dyDescent="0.2">
      <c r="P3896"/>
    </row>
    <row r="3897" spans="16:16" x14ac:dyDescent="0.2">
      <c r="P3897"/>
    </row>
    <row r="3898" spans="16:16" x14ac:dyDescent="0.2">
      <c r="P3898"/>
    </row>
    <row r="3899" spans="16:16" x14ac:dyDescent="0.2">
      <c r="P3899"/>
    </row>
    <row r="3900" spans="16:16" x14ac:dyDescent="0.2">
      <c r="P3900"/>
    </row>
    <row r="3901" spans="16:16" x14ac:dyDescent="0.2">
      <c r="P3901"/>
    </row>
    <row r="3902" spans="16:16" x14ac:dyDescent="0.2">
      <c r="P3902"/>
    </row>
    <row r="3903" spans="16:16" x14ac:dyDescent="0.2">
      <c r="P3903"/>
    </row>
    <row r="3904" spans="16:16" x14ac:dyDescent="0.2">
      <c r="P3904"/>
    </row>
    <row r="3905" spans="16:16" x14ac:dyDescent="0.2">
      <c r="P3905"/>
    </row>
    <row r="3906" spans="16:16" x14ac:dyDescent="0.2">
      <c r="P3906"/>
    </row>
    <row r="3907" spans="16:16" x14ac:dyDescent="0.2">
      <c r="P3907"/>
    </row>
    <row r="3908" spans="16:16" x14ac:dyDescent="0.2">
      <c r="P3908"/>
    </row>
    <row r="3909" spans="16:16" x14ac:dyDescent="0.2">
      <c r="P3909"/>
    </row>
    <row r="3910" spans="16:16" x14ac:dyDescent="0.2">
      <c r="P3910"/>
    </row>
    <row r="3911" spans="16:16" x14ac:dyDescent="0.2">
      <c r="P3911"/>
    </row>
    <row r="3912" spans="16:16" x14ac:dyDescent="0.2">
      <c r="P3912"/>
    </row>
    <row r="3913" spans="16:16" x14ac:dyDescent="0.2">
      <c r="P3913"/>
    </row>
    <row r="3914" spans="16:16" x14ac:dyDescent="0.2">
      <c r="P3914"/>
    </row>
    <row r="3915" spans="16:16" x14ac:dyDescent="0.2">
      <c r="P3915"/>
    </row>
    <row r="3916" spans="16:16" x14ac:dyDescent="0.2">
      <c r="P3916"/>
    </row>
    <row r="3917" spans="16:16" x14ac:dyDescent="0.2">
      <c r="P3917"/>
    </row>
    <row r="3918" spans="16:16" x14ac:dyDescent="0.2">
      <c r="P3918"/>
    </row>
    <row r="3919" spans="16:16" x14ac:dyDescent="0.2">
      <c r="P3919"/>
    </row>
    <row r="3920" spans="16:16" x14ac:dyDescent="0.2">
      <c r="P3920"/>
    </row>
    <row r="3921" spans="16:16" x14ac:dyDescent="0.2">
      <c r="P3921"/>
    </row>
    <row r="3922" spans="16:16" x14ac:dyDescent="0.2">
      <c r="P3922"/>
    </row>
    <row r="3923" spans="16:16" x14ac:dyDescent="0.2">
      <c r="P3923"/>
    </row>
    <row r="3924" spans="16:16" x14ac:dyDescent="0.2">
      <c r="P3924"/>
    </row>
    <row r="3925" spans="16:16" x14ac:dyDescent="0.2">
      <c r="P3925"/>
    </row>
    <row r="3926" spans="16:16" x14ac:dyDescent="0.2">
      <c r="P3926"/>
    </row>
    <row r="3927" spans="16:16" x14ac:dyDescent="0.2">
      <c r="P3927"/>
    </row>
    <row r="3928" spans="16:16" x14ac:dyDescent="0.2">
      <c r="P3928"/>
    </row>
    <row r="3929" spans="16:16" x14ac:dyDescent="0.2">
      <c r="P3929"/>
    </row>
    <row r="3930" spans="16:16" x14ac:dyDescent="0.2">
      <c r="P3930"/>
    </row>
    <row r="3931" spans="16:16" x14ac:dyDescent="0.2">
      <c r="P3931"/>
    </row>
    <row r="3932" spans="16:16" x14ac:dyDescent="0.2">
      <c r="P3932"/>
    </row>
    <row r="3933" spans="16:16" x14ac:dyDescent="0.2">
      <c r="P3933"/>
    </row>
    <row r="3934" spans="16:16" x14ac:dyDescent="0.2">
      <c r="P3934"/>
    </row>
    <row r="3935" spans="16:16" x14ac:dyDescent="0.2">
      <c r="P3935"/>
    </row>
    <row r="3936" spans="16:16" x14ac:dyDescent="0.2">
      <c r="P3936"/>
    </row>
    <row r="3937" spans="16:16" x14ac:dyDescent="0.2">
      <c r="P3937"/>
    </row>
    <row r="3938" spans="16:16" x14ac:dyDescent="0.2">
      <c r="P3938"/>
    </row>
    <row r="3939" spans="16:16" x14ac:dyDescent="0.2">
      <c r="P3939"/>
    </row>
    <row r="3940" spans="16:16" x14ac:dyDescent="0.2">
      <c r="P3940"/>
    </row>
    <row r="3941" spans="16:16" x14ac:dyDescent="0.2">
      <c r="P3941"/>
    </row>
    <row r="3942" spans="16:16" x14ac:dyDescent="0.2">
      <c r="P3942"/>
    </row>
    <row r="3943" spans="16:16" x14ac:dyDescent="0.2">
      <c r="P3943"/>
    </row>
    <row r="3944" spans="16:16" x14ac:dyDescent="0.2">
      <c r="P3944"/>
    </row>
    <row r="3945" spans="16:16" x14ac:dyDescent="0.2">
      <c r="P3945"/>
    </row>
    <row r="3946" spans="16:16" x14ac:dyDescent="0.2">
      <c r="P3946"/>
    </row>
    <row r="3947" spans="16:16" x14ac:dyDescent="0.2">
      <c r="P3947"/>
    </row>
    <row r="3948" spans="16:16" x14ac:dyDescent="0.2">
      <c r="P3948"/>
    </row>
    <row r="3949" spans="16:16" x14ac:dyDescent="0.2">
      <c r="P3949"/>
    </row>
    <row r="3950" spans="16:16" x14ac:dyDescent="0.2">
      <c r="P3950"/>
    </row>
    <row r="3951" spans="16:16" x14ac:dyDescent="0.2">
      <c r="P3951"/>
    </row>
    <row r="3952" spans="16:16" x14ac:dyDescent="0.2">
      <c r="P3952"/>
    </row>
    <row r="3953" spans="16:16" x14ac:dyDescent="0.2">
      <c r="P3953"/>
    </row>
    <row r="3954" spans="16:16" x14ac:dyDescent="0.2">
      <c r="P3954"/>
    </row>
    <row r="3955" spans="16:16" x14ac:dyDescent="0.2">
      <c r="P3955"/>
    </row>
    <row r="3956" spans="16:16" x14ac:dyDescent="0.2">
      <c r="P3956"/>
    </row>
    <row r="3957" spans="16:16" x14ac:dyDescent="0.2">
      <c r="P3957"/>
    </row>
    <row r="3958" spans="16:16" x14ac:dyDescent="0.2">
      <c r="P3958"/>
    </row>
    <row r="3959" spans="16:16" x14ac:dyDescent="0.2">
      <c r="P3959"/>
    </row>
    <row r="3960" spans="16:16" x14ac:dyDescent="0.2">
      <c r="P3960"/>
    </row>
    <row r="3961" spans="16:16" x14ac:dyDescent="0.2">
      <c r="P3961"/>
    </row>
    <row r="3962" spans="16:16" x14ac:dyDescent="0.2">
      <c r="P3962"/>
    </row>
    <row r="3963" spans="16:16" x14ac:dyDescent="0.2">
      <c r="P3963"/>
    </row>
    <row r="3964" spans="16:16" x14ac:dyDescent="0.2">
      <c r="P3964"/>
    </row>
    <row r="3965" spans="16:16" x14ac:dyDescent="0.2">
      <c r="P3965"/>
    </row>
    <row r="3966" spans="16:16" x14ac:dyDescent="0.2">
      <c r="P3966"/>
    </row>
    <row r="3967" spans="16:16" x14ac:dyDescent="0.2">
      <c r="P3967"/>
    </row>
    <row r="3968" spans="16:16" x14ac:dyDescent="0.2">
      <c r="P3968"/>
    </row>
    <row r="3969" spans="16:16" x14ac:dyDescent="0.2">
      <c r="P3969"/>
    </row>
    <row r="3970" spans="16:16" x14ac:dyDescent="0.2">
      <c r="P3970"/>
    </row>
    <row r="3971" spans="16:16" x14ac:dyDescent="0.2">
      <c r="P3971"/>
    </row>
    <row r="3972" spans="16:16" x14ac:dyDescent="0.2">
      <c r="P3972"/>
    </row>
    <row r="3973" spans="16:16" x14ac:dyDescent="0.2">
      <c r="P3973"/>
    </row>
    <row r="3974" spans="16:16" x14ac:dyDescent="0.2">
      <c r="P3974"/>
    </row>
    <row r="3975" spans="16:16" x14ac:dyDescent="0.2">
      <c r="P3975"/>
    </row>
    <row r="3976" spans="16:16" x14ac:dyDescent="0.2">
      <c r="P3976"/>
    </row>
    <row r="3977" spans="16:16" x14ac:dyDescent="0.2">
      <c r="P3977"/>
    </row>
    <row r="3978" spans="16:16" x14ac:dyDescent="0.2">
      <c r="P3978"/>
    </row>
    <row r="3979" spans="16:16" x14ac:dyDescent="0.2">
      <c r="P3979"/>
    </row>
    <row r="3980" spans="16:16" x14ac:dyDescent="0.2">
      <c r="P3980"/>
    </row>
    <row r="3981" spans="16:16" x14ac:dyDescent="0.2">
      <c r="P3981"/>
    </row>
    <row r="3982" spans="16:16" x14ac:dyDescent="0.2">
      <c r="P3982"/>
    </row>
    <row r="3983" spans="16:16" x14ac:dyDescent="0.2">
      <c r="P3983"/>
    </row>
    <row r="3984" spans="16:16" x14ac:dyDescent="0.2">
      <c r="P3984"/>
    </row>
    <row r="3985" spans="16:16" x14ac:dyDescent="0.2">
      <c r="P3985"/>
    </row>
    <row r="3986" spans="16:16" x14ac:dyDescent="0.2">
      <c r="P3986"/>
    </row>
    <row r="3987" spans="16:16" x14ac:dyDescent="0.2">
      <c r="P3987"/>
    </row>
    <row r="3988" spans="16:16" x14ac:dyDescent="0.2">
      <c r="P3988"/>
    </row>
    <row r="3989" spans="16:16" x14ac:dyDescent="0.2">
      <c r="P3989"/>
    </row>
    <row r="3990" spans="16:16" x14ac:dyDescent="0.2">
      <c r="P3990"/>
    </row>
    <row r="3991" spans="16:16" x14ac:dyDescent="0.2">
      <c r="P3991"/>
    </row>
    <row r="3992" spans="16:16" x14ac:dyDescent="0.2">
      <c r="P3992"/>
    </row>
    <row r="3993" spans="16:16" x14ac:dyDescent="0.2">
      <c r="P3993"/>
    </row>
    <row r="3994" spans="16:16" x14ac:dyDescent="0.2">
      <c r="P3994"/>
    </row>
    <row r="3995" spans="16:16" x14ac:dyDescent="0.2">
      <c r="P3995"/>
    </row>
    <row r="3996" spans="16:16" x14ac:dyDescent="0.2">
      <c r="P3996"/>
    </row>
    <row r="3997" spans="16:16" x14ac:dyDescent="0.2">
      <c r="P3997"/>
    </row>
    <row r="3998" spans="16:16" x14ac:dyDescent="0.2">
      <c r="P3998"/>
    </row>
    <row r="3999" spans="16:16" x14ac:dyDescent="0.2">
      <c r="P3999"/>
    </row>
    <row r="4000" spans="16:16" x14ac:dyDescent="0.2">
      <c r="P4000"/>
    </row>
    <row r="4001" spans="16:16" x14ac:dyDescent="0.2">
      <c r="P4001"/>
    </row>
    <row r="4002" spans="16:16" x14ac:dyDescent="0.2">
      <c r="P4002"/>
    </row>
    <row r="4003" spans="16:16" x14ac:dyDescent="0.2">
      <c r="P4003"/>
    </row>
    <row r="4004" spans="16:16" x14ac:dyDescent="0.2">
      <c r="P4004"/>
    </row>
    <row r="4005" spans="16:16" x14ac:dyDescent="0.2">
      <c r="P4005"/>
    </row>
    <row r="4006" spans="16:16" x14ac:dyDescent="0.2">
      <c r="P4006"/>
    </row>
    <row r="4007" spans="16:16" x14ac:dyDescent="0.2">
      <c r="P4007"/>
    </row>
    <row r="4008" spans="16:16" x14ac:dyDescent="0.2">
      <c r="P4008"/>
    </row>
    <row r="4009" spans="16:16" x14ac:dyDescent="0.2">
      <c r="P4009"/>
    </row>
    <row r="4010" spans="16:16" x14ac:dyDescent="0.2">
      <c r="P4010"/>
    </row>
    <row r="4011" spans="16:16" x14ac:dyDescent="0.2">
      <c r="P4011"/>
    </row>
    <row r="4012" spans="16:16" x14ac:dyDescent="0.2">
      <c r="P4012"/>
    </row>
    <row r="4013" spans="16:16" x14ac:dyDescent="0.2">
      <c r="P4013"/>
    </row>
    <row r="4014" spans="16:16" x14ac:dyDescent="0.2">
      <c r="P4014"/>
    </row>
    <row r="4015" spans="16:16" x14ac:dyDescent="0.2">
      <c r="P4015"/>
    </row>
    <row r="4016" spans="16:16" x14ac:dyDescent="0.2">
      <c r="P4016"/>
    </row>
    <row r="4017" spans="16:16" x14ac:dyDescent="0.2">
      <c r="P4017"/>
    </row>
    <row r="4018" spans="16:16" x14ac:dyDescent="0.2">
      <c r="P4018"/>
    </row>
    <row r="4019" spans="16:16" x14ac:dyDescent="0.2">
      <c r="P4019"/>
    </row>
    <row r="4020" spans="16:16" x14ac:dyDescent="0.2">
      <c r="P4020"/>
    </row>
    <row r="4021" spans="16:16" x14ac:dyDescent="0.2">
      <c r="P4021"/>
    </row>
    <row r="4022" spans="16:16" x14ac:dyDescent="0.2">
      <c r="P4022"/>
    </row>
    <row r="4023" spans="16:16" x14ac:dyDescent="0.2">
      <c r="P4023"/>
    </row>
    <row r="4024" spans="16:16" x14ac:dyDescent="0.2">
      <c r="P4024"/>
    </row>
    <row r="4025" spans="16:16" x14ac:dyDescent="0.2">
      <c r="P4025"/>
    </row>
    <row r="4026" spans="16:16" x14ac:dyDescent="0.2">
      <c r="P4026"/>
    </row>
    <row r="4027" spans="16:16" x14ac:dyDescent="0.2">
      <c r="P4027"/>
    </row>
    <row r="4028" spans="16:16" x14ac:dyDescent="0.2">
      <c r="P4028"/>
    </row>
    <row r="4029" spans="16:16" x14ac:dyDescent="0.2">
      <c r="P4029"/>
    </row>
    <row r="4030" spans="16:16" x14ac:dyDescent="0.2">
      <c r="P4030"/>
    </row>
    <row r="4031" spans="16:16" x14ac:dyDescent="0.2">
      <c r="P4031"/>
    </row>
    <row r="4032" spans="16:16" x14ac:dyDescent="0.2">
      <c r="P4032"/>
    </row>
    <row r="4033" spans="16:16" x14ac:dyDescent="0.2">
      <c r="P4033"/>
    </row>
    <row r="4034" spans="16:16" x14ac:dyDescent="0.2">
      <c r="P4034"/>
    </row>
    <row r="4035" spans="16:16" x14ac:dyDescent="0.2">
      <c r="P4035"/>
    </row>
    <row r="4036" spans="16:16" x14ac:dyDescent="0.2">
      <c r="P4036"/>
    </row>
    <row r="4037" spans="16:16" x14ac:dyDescent="0.2">
      <c r="P4037"/>
    </row>
    <row r="4038" spans="16:16" x14ac:dyDescent="0.2">
      <c r="P4038"/>
    </row>
    <row r="4039" spans="16:16" x14ac:dyDescent="0.2">
      <c r="P4039"/>
    </row>
    <row r="4040" spans="16:16" x14ac:dyDescent="0.2">
      <c r="P4040"/>
    </row>
    <row r="4041" spans="16:16" x14ac:dyDescent="0.2">
      <c r="P4041"/>
    </row>
    <row r="4042" spans="16:16" x14ac:dyDescent="0.2">
      <c r="P4042"/>
    </row>
    <row r="4043" spans="16:16" x14ac:dyDescent="0.2">
      <c r="P4043"/>
    </row>
    <row r="4044" spans="16:16" x14ac:dyDescent="0.2">
      <c r="P4044"/>
    </row>
    <row r="4045" spans="16:16" x14ac:dyDescent="0.2">
      <c r="P4045"/>
    </row>
    <row r="4046" spans="16:16" x14ac:dyDescent="0.2">
      <c r="P4046"/>
    </row>
    <row r="4047" spans="16:16" x14ac:dyDescent="0.2">
      <c r="P4047"/>
    </row>
    <row r="4048" spans="16:16" x14ac:dyDescent="0.2">
      <c r="P4048"/>
    </row>
    <row r="4049" spans="16:16" x14ac:dyDescent="0.2">
      <c r="P4049"/>
    </row>
    <row r="4050" spans="16:16" x14ac:dyDescent="0.2">
      <c r="P4050"/>
    </row>
    <row r="4051" spans="16:16" x14ac:dyDescent="0.2">
      <c r="P4051"/>
    </row>
    <row r="4052" spans="16:16" x14ac:dyDescent="0.2">
      <c r="P4052"/>
    </row>
    <row r="4053" spans="16:16" x14ac:dyDescent="0.2">
      <c r="P4053"/>
    </row>
    <row r="4054" spans="16:16" x14ac:dyDescent="0.2">
      <c r="P4054"/>
    </row>
    <row r="4055" spans="16:16" x14ac:dyDescent="0.2">
      <c r="P4055"/>
    </row>
    <row r="4056" spans="16:16" x14ac:dyDescent="0.2">
      <c r="P4056"/>
    </row>
    <row r="4057" spans="16:16" x14ac:dyDescent="0.2">
      <c r="P4057"/>
    </row>
    <row r="4058" spans="16:16" x14ac:dyDescent="0.2">
      <c r="P4058"/>
    </row>
    <row r="4059" spans="16:16" x14ac:dyDescent="0.2">
      <c r="P4059"/>
    </row>
    <row r="4060" spans="16:16" x14ac:dyDescent="0.2">
      <c r="P4060"/>
    </row>
    <row r="4061" spans="16:16" x14ac:dyDescent="0.2">
      <c r="P4061"/>
    </row>
    <row r="4062" spans="16:16" x14ac:dyDescent="0.2">
      <c r="P4062"/>
    </row>
    <row r="4063" spans="16:16" x14ac:dyDescent="0.2">
      <c r="P4063"/>
    </row>
    <row r="4064" spans="16:16" x14ac:dyDescent="0.2">
      <c r="P4064"/>
    </row>
    <row r="4065" spans="16:16" x14ac:dyDescent="0.2">
      <c r="P4065"/>
    </row>
    <row r="4066" spans="16:16" x14ac:dyDescent="0.2">
      <c r="P4066"/>
    </row>
    <row r="4067" spans="16:16" x14ac:dyDescent="0.2">
      <c r="P4067"/>
    </row>
    <row r="4068" spans="16:16" x14ac:dyDescent="0.2">
      <c r="P4068"/>
    </row>
    <row r="4069" spans="16:16" x14ac:dyDescent="0.2">
      <c r="P4069"/>
    </row>
    <row r="4070" spans="16:16" x14ac:dyDescent="0.2">
      <c r="P4070"/>
    </row>
    <row r="4071" spans="16:16" x14ac:dyDescent="0.2">
      <c r="P4071"/>
    </row>
    <row r="4072" spans="16:16" x14ac:dyDescent="0.2">
      <c r="P4072"/>
    </row>
    <row r="4073" spans="16:16" x14ac:dyDescent="0.2">
      <c r="P4073"/>
    </row>
    <row r="4074" spans="16:16" x14ac:dyDescent="0.2">
      <c r="P4074"/>
    </row>
    <row r="4075" spans="16:16" x14ac:dyDescent="0.2">
      <c r="P4075"/>
    </row>
    <row r="4076" spans="16:16" x14ac:dyDescent="0.2">
      <c r="P4076"/>
    </row>
    <row r="4077" spans="16:16" x14ac:dyDescent="0.2">
      <c r="P4077"/>
    </row>
    <row r="4078" spans="16:16" x14ac:dyDescent="0.2">
      <c r="P4078"/>
    </row>
    <row r="4079" spans="16:16" x14ac:dyDescent="0.2">
      <c r="P4079"/>
    </row>
    <row r="4080" spans="16:16" x14ac:dyDescent="0.2">
      <c r="P4080"/>
    </row>
    <row r="4081" spans="16:16" x14ac:dyDescent="0.2">
      <c r="P4081"/>
    </row>
    <row r="4082" spans="16:16" x14ac:dyDescent="0.2">
      <c r="P4082"/>
    </row>
    <row r="4083" spans="16:16" x14ac:dyDescent="0.2">
      <c r="P4083"/>
    </row>
    <row r="4084" spans="16:16" x14ac:dyDescent="0.2">
      <c r="P4084"/>
    </row>
    <row r="4085" spans="16:16" x14ac:dyDescent="0.2">
      <c r="P4085"/>
    </row>
    <row r="4086" spans="16:16" x14ac:dyDescent="0.2">
      <c r="P4086"/>
    </row>
    <row r="4087" spans="16:16" x14ac:dyDescent="0.2">
      <c r="P4087"/>
    </row>
    <row r="4088" spans="16:16" x14ac:dyDescent="0.2">
      <c r="P4088"/>
    </row>
    <row r="4089" spans="16:16" x14ac:dyDescent="0.2">
      <c r="P4089"/>
    </row>
    <row r="4090" spans="16:16" x14ac:dyDescent="0.2">
      <c r="P4090"/>
    </row>
    <row r="4091" spans="16:16" x14ac:dyDescent="0.2">
      <c r="P4091"/>
    </row>
    <row r="4092" spans="16:16" x14ac:dyDescent="0.2">
      <c r="P4092"/>
    </row>
    <row r="4093" spans="16:16" x14ac:dyDescent="0.2">
      <c r="P4093"/>
    </row>
    <row r="4094" spans="16:16" x14ac:dyDescent="0.2">
      <c r="P4094"/>
    </row>
    <row r="4095" spans="16:16" x14ac:dyDescent="0.2">
      <c r="P4095"/>
    </row>
    <row r="4096" spans="16:16" x14ac:dyDescent="0.2">
      <c r="P4096"/>
    </row>
    <row r="4097" spans="16:16" x14ac:dyDescent="0.2">
      <c r="P4097"/>
    </row>
    <row r="4098" spans="16:16" x14ac:dyDescent="0.2">
      <c r="P4098"/>
    </row>
    <row r="4099" spans="16:16" x14ac:dyDescent="0.2">
      <c r="P4099"/>
    </row>
    <row r="4100" spans="16:16" x14ac:dyDescent="0.2">
      <c r="P4100"/>
    </row>
    <row r="4101" spans="16:16" x14ac:dyDescent="0.2">
      <c r="P4101"/>
    </row>
    <row r="4102" spans="16:16" x14ac:dyDescent="0.2">
      <c r="P4102"/>
    </row>
    <row r="4103" spans="16:16" x14ac:dyDescent="0.2">
      <c r="P4103"/>
    </row>
    <row r="4104" spans="16:16" x14ac:dyDescent="0.2">
      <c r="P4104"/>
    </row>
    <row r="4105" spans="16:16" x14ac:dyDescent="0.2">
      <c r="P4105"/>
    </row>
    <row r="4106" spans="16:16" x14ac:dyDescent="0.2">
      <c r="P4106"/>
    </row>
    <row r="4107" spans="16:16" x14ac:dyDescent="0.2">
      <c r="P4107"/>
    </row>
    <row r="4108" spans="16:16" x14ac:dyDescent="0.2">
      <c r="P4108"/>
    </row>
    <row r="4109" spans="16:16" x14ac:dyDescent="0.2">
      <c r="P4109"/>
    </row>
    <row r="4110" spans="16:16" x14ac:dyDescent="0.2">
      <c r="P4110"/>
    </row>
    <row r="4111" spans="16:16" x14ac:dyDescent="0.2">
      <c r="P4111"/>
    </row>
    <row r="4112" spans="16:16" x14ac:dyDescent="0.2">
      <c r="P4112"/>
    </row>
    <row r="4113" spans="16:16" x14ac:dyDescent="0.2">
      <c r="P4113"/>
    </row>
    <row r="4114" spans="16:16" x14ac:dyDescent="0.2">
      <c r="P4114"/>
    </row>
    <row r="4115" spans="16:16" x14ac:dyDescent="0.2">
      <c r="P4115"/>
    </row>
    <row r="4116" spans="16:16" x14ac:dyDescent="0.2">
      <c r="P4116"/>
    </row>
    <row r="4117" spans="16:16" x14ac:dyDescent="0.2">
      <c r="P4117"/>
    </row>
    <row r="4118" spans="16:16" x14ac:dyDescent="0.2">
      <c r="P4118"/>
    </row>
    <row r="4119" spans="16:16" x14ac:dyDescent="0.2">
      <c r="P4119"/>
    </row>
    <row r="4120" spans="16:16" x14ac:dyDescent="0.2">
      <c r="P4120"/>
    </row>
    <row r="4121" spans="16:16" x14ac:dyDescent="0.2">
      <c r="P4121"/>
    </row>
    <row r="4122" spans="16:16" x14ac:dyDescent="0.2">
      <c r="P4122"/>
    </row>
    <row r="4123" spans="16:16" x14ac:dyDescent="0.2">
      <c r="P4123"/>
    </row>
    <row r="4124" spans="16:16" x14ac:dyDescent="0.2">
      <c r="P4124"/>
    </row>
    <row r="4125" spans="16:16" x14ac:dyDescent="0.2">
      <c r="P4125"/>
    </row>
    <row r="4126" spans="16:16" x14ac:dyDescent="0.2">
      <c r="P4126"/>
    </row>
    <row r="4127" spans="16:16" x14ac:dyDescent="0.2">
      <c r="P4127"/>
    </row>
    <row r="4128" spans="16:16" x14ac:dyDescent="0.2">
      <c r="P4128"/>
    </row>
    <row r="4129" spans="16:16" x14ac:dyDescent="0.2">
      <c r="P4129"/>
    </row>
    <row r="4130" spans="16:16" x14ac:dyDescent="0.2">
      <c r="P4130"/>
    </row>
    <row r="4131" spans="16:16" x14ac:dyDescent="0.2">
      <c r="P4131"/>
    </row>
    <row r="4132" spans="16:16" x14ac:dyDescent="0.2">
      <c r="P4132"/>
    </row>
    <row r="4133" spans="16:16" x14ac:dyDescent="0.2">
      <c r="P4133"/>
    </row>
    <row r="4134" spans="16:16" x14ac:dyDescent="0.2">
      <c r="P4134"/>
    </row>
    <row r="4135" spans="16:16" x14ac:dyDescent="0.2">
      <c r="P4135"/>
    </row>
    <row r="4136" spans="16:16" x14ac:dyDescent="0.2">
      <c r="P4136"/>
    </row>
    <row r="4137" spans="16:16" x14ac:dyDescent="0.2">
      <c r="P4137"/>
    </row>
    <row r="4138" spans="16:16" x14ac:dyDescent="0.2">
      <c r="P4138"/>
    </row>
    <row r="4139" spans="16:16" x14ac:dyDescent="0.2">
      <c r="P4139"/>
    </row>
    <row r="4140" spans="16:16" x14ac:dyDescent="0.2">
      <c r="P4140"/>
    </row>
    <row r="4141" spans="16:16" x14ac:dyDescent="0.2">
      <c r="P4141"/>
    </row>
    <row r="4142" spans="16:16" x14ac:dyDescent="0.2">
      <c r="P4142"/>
    </row>
    <row r="4143" spans="16:16" x14ac:dyDescent="0.2">
      <c r="P4143"/>
    </row>
    <row r="4144" spans="16:16" x14ac:dyDescent="0.2">
      <c r="P4144"/>
    </row>
    <row r="4145" spans="16:16" x14ac:dyDescent="0.2">
      <c r="P4145"/>
    </row>
    <row r="4146" spans="16:16" x14ac:dyDescent="0.2">
      <c r="P4146"/>
    </row>
    <row r="4147" spans="16:16" x14ac:dyDescent="0.2">
      <c r="P4147"/>
    </row>
    <row r="4148" spans="16:16" x14ac:dyDescent="0.2">
      <c r="P4148"/>
    </row>
    <row r="4149" spans="16:16" x14ac:dyDescent="0.2">
      <c r="P4149"/>
    </row>
    <row r="4150" spans="16:16" x14ac:dyDescent="0.2">
      <c r="P4150"/>
    </row>
    <row r="4151" spans="16:16" x14ac:dyDescent="0.2">
      <c r="P4151"/>
    </row>
    <row r="4152" spans="16:16" x14ac:dyDescent="0.2">
      <c r="P4152"/>
    </row>
    <row r="4153" spans="16:16" x14ac:dyDescent="0.2">
      <c r="P4153"/>
    </row>
    <row r="4154" spans="16:16" x14ac:dyDescent="0.2">
      <c r="P4154"/>
    </row>
    <row r="4155" spans="16:16" x14ac:dyDescent="0.2">
      <c r="P4155"/>
    </row>
    <row r="4156" spans="16:16" x14ac:dyDescent="0.2">
      <c r="P4156"/>
    </row>
    <row r="4157" spans="16:16" x14ac:dyDescent="0.2">
      <c r="P4157"/>
    </row>
    <row r="4158" spans="16:16" x14ac:dyDescent="0.2">
      <c r="P4158"/>
    </row>
    <row r="4159" spans="16:16" x14ac:dyDescent="0.2">
      <c r="P4159"/>
    </row>
    <row r="4160" spans="16:16" x14ac:dyDescent="0.2">
      <c r="P4160"/>
    </row>
    <row r="4161" spans="16:16" x14ac:dyDescent="0.2">
      <c r="P4161"/>
    </row>
    <row r="4162" spans="16:16" x14ac:dyDescent="0.2">
      <c r="P4162"/>
    </row>
    <row r="4163" spans="16:16" x14ac:dyDescent="0.2">
      <c r="P4163"/>
    </row>
    <row r="4164" spans="16:16" x14ac:dyDescent="0.2">
      <c r="P4164"/>
    </row>
    <row r="4165" spans="16:16" x14ac:dyDescent="0.2">
      <c r="P4165"/>
    </row>
    <row r="4166" spans="16:16" x14ac:dyDescent="0.2">
      <c r="P4166"/>
    </row>
    <row r="4167" spans="16:16" x14ac:dyDescent="0.2">
      <c r="P4167"/>
    </row>
    <row r="4168" spans="16:16" x14ac:dyDescent="0.2">
      <c r="P4168"/>
    </row>
    <row r="4169" spans="16:16" x14ac:dyDescent="0.2">
      <c r="P4169"/>
    </row>
    <row r="4170" spans="16:16" x14ac:dyDescent="0.2">
      <c r="P4170"/>
    </row>
    <row r="4171" spans="16:16" x14ac:dyDescent="0.2">
      <c r="P4171"/>
    </row>
    <row r="4172" spans="16:16" x14ac:dyDescent="0.2">
      <c r="P4172"/>
    </row>
    <row r="4173" spans="16:16" x14ac:dyDescent="0.2">
      <c r="P4173"/>
    </row>
    <row r="4174" spans="16:16" x14ac:dyDescent="0.2">
      <c r="P4174"/>
    </row>
    <row r="4175" spans="16:16" x14ac:dyDescent="0.2">
      <c r="P4175"/>
    </row>
    <row r="4176" spans="16:16" x14ac:dyDescent="0.2">
      <c r="P4176"/>
    </row>
    <row r="4177" spans="16:16" x14ac:dyDescent="0.2">
      <c r="P4177"/>
    </row>
    <row r="4178" spans="16:16" x14ac:dyDescent="0.2">
      <c r="P4178"/>
    </row>
    <row r="4179" spans="16:16" x14ac:dyDescent="0.2">
      <c r="P4179"/>
    </row>
    <row r="4180" spans="16:16" x14ac:dyDescent="0.2">
      <c r="P4180"/>
    </row>
    <row r="4181" spans="16:16" x14ac:dyDescent="0.2">
      <c r="P4181"/>
    </row>
    <row r="4182" spans="16:16" x14ac:dyDescent="0.2">
      <c r="P4182"/>
    </row>
    <row r="4183" spans="16:16" x14ac:dyDescent="0.2">
      <c r="P4183"/>
    </row>
    <row r="4184" spans="16:16" x14ac:dyDescent="0.2">
      <c r="P4184"/>
    </row>
    <row r="4185" spans="16:16" x14ac:dyDescent="0.2">
      <c r="P4185"/>
    </row>
    <row r="4186" spans="16:16" x14ac:dyDescent="0.2">
      <c r="P4186"/>
    </row>
    <row r="4187" spans="16:16" x14ac:dyDescent="0.2">
      <c r="P4187"/>
    </row>
    <row r="4188" spans="16:16" x14ac:dyDescent="0.2">
      <c r="P4188"/>
    </row>
    <row r="4189" spans="16:16" x14ac:dyDescent="0.2">
      <c r="P4189"/>
    </row>
    <row r="4190" spans="16:16" x14ac:dyDescent="0.2">
      <c r="P4190"/>
    </row>
    <row r="4191" spans="16:16" x14ac:dyDescent="0.2">
      <c r="P4191"/>
    </row>
    <row r="4192" spans="16:16" x14ac:dyDescent="0.2">
      <c r="P4192"/>
    </row>
    <row r="4193" spans="16:16" x14ac:dyDescent="0.2">
      <c r="P4193"/>
    </row>
    <row r="4194" spans="16:16" x14ac:dyDescent="0.2">
      <c r="P4194"/>
    </row>
    <row r="4195" spans="16:16" x14ac:dyDescent="0.2">
      <c r="P4195"/>
    </row>
    <row r="4196" spans="16:16" x14ac:dyDescent="0.2">
      <c r="P4196"/>
    </row>
    <row r="4197" spans="16:16" x14ac:dyDescent="0.2">
      <c r="P4197"/>
    </row>
    <row r="4198" spans="16:16" x14ac:dyDescent="0.2">
      <c r="P4198"/>
    </row>
    <row r="4199" spans="16:16" x14ac:dyDescent="0.2">
      <c r="P4199"/>
    </row>
    <row r="4200" spans="16:16" x14ac:dyDescent="0.2">
      <c r="P4200"/>
    </row>
    <row r="4201" spans="16:16" x14ac:dyDescent="0.2">
      <c r="P4201"/>
    </row>
    <row r="4202" spans="16:16" x14ac:dyDescent="0.2">
      <c r="P4202"/>
    </row>
    <row r="4203" spans="16:16" x14ac:dyDescent="0.2">
      <c r="P4203"/>
    </row>
    <row r="4204" spans="16:16" x14ac:dyDescent="0.2">
      <c r="P4204"/>
    </row>
    <row r="4205" spans="16:16" x14ac:dyDescent="0.2">
      <c r="P4205"/>
    </row>
    <row r="4206" spans="16:16" x14ac:dyDescent="0.2">
      <c r="P4206"/>
    </row>
    <row r="4207" spans="16:16" x14ac:dyDescent="0.2">
      <c r="P4207"/>
    </row>
    <row r="4208" spans="16:16" x14ac:dyDescent="0.2">
      <c r="P4208"/>
    </row>
    <row r="4209" spans="16:16" x14ac:dyDescent="0.2">
      <c r="P4209"/>
    </row>
    <row r="4210" spans="16:16" x14ac:dyDescent="0.2">
      <c r="P4210"/>
    </row>
    <row r="4211" spans="16:16" x14ac:dyDescent="0.2">
      <c r="P4211"/>
    </row>
    <row r="4212" spans="16:16" x14ac:dyDescent="0.2">
      <c r="P4212"/>
    </row>
    <row r="4213" spans="16:16" x14ac:dyDescent="0.2">
      <c r="P4213"/>
    </row>
    <row r="4214" spans="16:16" x14ac:dyDescent="0.2">
      <c r="P4214"/>
    </row>
    <row r="4215" spans="16:16" x14ac:dyDescent="0.2">
      <c r="P4215"/>
    </row>
    <row r="4216" spans="16:16" x14ac:dyDescent="0.2">
      <c r="P4216"/>
    </row>
    <row r="4217" spans="16:16" x14ac:dyDescent="0.2">
      <c r="P4217"/>
    </row>
    <row r="4218" spans="16:16" x14ac:dyDescent="0.2">
      <c r="P4218"/>
    </row>
    <row r="4219" spans="16:16" x14ac:dyDescent="0.2">
      <c r="P4219"/>
    </row>
    <row r="4220" spans="16:16" x14ac:dyDescent="0.2">
      <c r="P4220"/>
    </row>
    <row r="4221" spans="16:16" x14ac:dyDescent="0.2">
      <c r="P4221"/>
    </row>
    <row r="4222" spans="16:16" x14ac:dyDescent="0.2">
      <c r="P4222"/>
    </row>
    <row r="4223" spans="16:16" x14ac:dyDescent="0.2">
      <c r="P4223"/>
    </row>
    <row r="4224" spans="16:16" x14ac:dyDescent="0.2">
      <c r="P4224"/>
    </row>
    <row r="4225" spans="16:16" x14ac:dyDescent="0.2">
      <c r="P4225"/>
    </row>
    <row r="4226" spans="16:16" x14ac:dyDescent="0.2">
      <c r="P4226"/>
    </row>
    <row r="4227" spans="16:16" x14ac:dyDescent="0.2">
      <c r="P4227"/>
    </row>
    <row r="4228" spans="16:16" x14ac:dyDescent="0.2">
      <c r="P4228"/>
    </row>
    <row r="4229" spans="16:16" x14ac:dyDescent="0.2">
      <c r="P4229"/>
    </row>
    <row r="4230" spans="16:16" x14ac:dyDescent="0.2">
      <c r="P4230"/>
    </row>
    <row r="4231" spans="16:16" x14ac:dyDescent="0.2">
      <c r="P4231"/>
    </row>
    <row r="4232" spans="16:16" x14ac:dyDescent="0.2">
      <c r="P4232"/>
    </row>
    <row r="4233" spans="16:16" x14ac:dyDescent="0.2">
      <c r="P4233"/>
    </row>
    <row r="4234" spans="16:16" x14ac:dyDescent="0.2">
      <c r="P4234"/>
    </row>
    <row r="4235" spans="16:16" x14ac:dyDescent="0.2">
      <c r="P4235"/>
    </row>
    <row r="4236" spans="16:16" x14ac:dyDescent="0.2">
      <c r="P4236"/>
    </row>
    <row r="4237" spans="16:16" x14ac:dyDescent="0.2">
      <c r="P4237"/>
    </row>
    <row r="4238" spans="16:16" x14ac:dyDescent="0.2">
      <c r="P4238"/>
    </row>
    <row r="4239" spans="16:16" x14ac:dyDescent="0.2">
      <c r="P4239"/>
    </row>
    <row r="4240" spans="16:16" x14ac:dyDescent="0.2">
      <c r="P4240"/>
    </row>
    <row r="4241" spans="16:16" x14ac:dyDescent="0.2">
      <c r="P4241"/>
    </row>
    <row r="4242" spans="16:16" x14ac:dyDescent="0.2">
      <c r="P4242"/>
    </row>
    <row r="4243" spans="16:16" x14ac:dyDescent="0.2">
      <c r="P4243"/>
    </row>
    <row r="4244" spans="16:16" x14ac:dyDescent="0.2">
      <c r="P4244"/>
    </row>
    <row r="4245" spans="16:16" x14ac:dyDescent="0.2">
      <c r="P4245"/>
    </row>
    <row r="4246" spans="16:16" x14ac:dyDescent="0.2">
      <c r="P4246"/>
    </row>
    <row r="4247" spans="16:16" x14ac:dyDescent="0.2">
      <c r="P4247"/>
    </row>
    <row r="4248" spans="16:16" x14ac:dyDescent="0.2">
      <c r="P4248"/>
    </row>
    <row r="4249" spans="16:16" x14ac:dyDescent="0.2">
      <c r="P4249"/>
    </row>
    <row r="4250" spans="16:16" x14ac:dyDescent="0.2">
      <c r="P4250"/>
    </row>
    <row r="4251" spans="16:16" x14ac:dyDescent="0.2">
      <c r="P4251"/>
    </row>
    <row r="4252" spans="16:16" x14ac:dyDescent="0.2">
      <c r="P4252"/>
    </row>
    <row r="4253" spans="16:16" x14ac:dyDescent="0.2">
      <c r="P4253"/>
    </row>
    <row r="4254" spans="16:16" x14ac:dyDescent="0.2">
      <c r="P4254"/>
    </row>
    <row r="4255" spans="16:16" x14ac:dyDescent="0.2">
      <c r="P4255"/>
    </row>
    <row r="4256" spans="16:16" x14ac:dyDescent="0.2">
      <c r="P4256"/>
    </row>
    <row r="4257" spans="16:16" x14ac:dyDescent="0.2">
      <c r="P4257"/>
    </row>
    <row r="4258" spans="16:16" x14ac:dyDescent="0.2">
      <c r="P4258"/>
    </row>
    <row r="4259" spans="16:16" x14ac:dyDescent="0.2">
      <c r="P4259"/>
    </row>
    <row r="4260" spans="16:16" x14ac:dyDescent="0.2">
      <c r="P4260"/>
    </row>
    <row r="4261" spans="16:16" x14ac:dyDescent="0.2">
      <c r="P4261"/>
    </row>
    <row r="4262" spans="16:16" x14ac:dyDescent="0.2">
      <c r="P4262"/>
    </row>
    <row r="4263" spans="16:16" x14ac:dyDescent="0.2">
      <c r="P4263"/>
    </row>
    <row r="4264" spans="16:16" x14ac:dyDescent="0.2">
      <c r="P4264"/>
    </row>
    <row r="4265" spans="16:16" x14ac:dyDescent="0.2">
      <c r="P4265"/>
    </row>
    <row r="4266" spans="16:16" x14ac:dyDescent="0.2">
      <c r="P4266"/>
    </row>
    <row r="4267" spans="16:16" x14ac:dyDescent="0.2">
      <c r="P4267"/>
    </row>
    <row r="4268" spans="16:16" x14ac:dyDescent="0.2">
      <c r="P4268"/>
    </row>
    <row r="4269" spans="16:16" x14ac:dyDescent="0.2">
      <c r="P4269"/>
    </row>
    <row r="4270" spans="16:16" x14ac:dyDescent="0.2">
      <c r="P4270"/>
    </row>
    <row r="4271" spans="16:16" x14ac:dyDescent="0.2">
      <c r="P4271"/>
    </row>
    <row r="4272" spans="16:16" x14ac:dyDescent="0.2">
      <c r="P4272"/>
    </row>
    <row r="4273" spans="16:16" x14ac:dyDescent="0.2">
      <c r="P4273"/>
    </row>
    <row r="4274" spans="16:16" x14ac:dyDescent="0.2">
      <c r="P4274"/>
    </row>
    <row r="4275" spans="16:16" x14ac:dyDescent="0.2">
      <c r="P4275"/>
    </row>
    <row r="4276" spans="16:16" x14ac:dyDescent="0.2">
      <c r="P4276"/>
    </row>
    <row r="4277" spans="16:16" x14ac:dyDescent="0.2">
      <c r="P4277"/>
    </row>
    <row r="4278" spans="16:16" x14ac:dyDescent="0.2">
      <c r="P4278"/>
    </row>
    <row r="4279" spans="16:16" x14ac:dyDescent="0.2">
      <c r="P4279"/>
    </row>
    <row r="4280" spans="16:16" x14ac:dyDescent="0.2">
      <c r="P4280"/>
    </row>
    <row r="4281" spans="16:16" x14ac:dyDescent="0.2">
      <c r="P4281"/>
    </row>
    <row r="4282" spans="16:16" x14ac:dyDescent="0.2">
      <c r="P4282"/>
    </row>
    <row r="4283" spans="16:16" x14ac:dyDescent="0.2">
      <c r="P4283"/>
    </row>
    <row r="4284" spans="16:16" x14ac:dyDescent="0.2">
      <c r="P4284"/>
    </row>
    <row r="4285" spans="16:16" x14ac:dyDescent="0.2">
      <c r="P4285"/>
    </row>
    <row r="4286" spans="16:16" x14ac:dyDescent="0.2">
      <c r="P4286"/>
    </row>
    <row r="4287" spans="16:16" x14ac:dyDescent="0.2">
      <c r="P4287"/>
    </row>
    <row r="4288" spans="16:16" x14ac:dyDescent="0.2">
      <c r="P4288"/>
    </row>
    <row r="4289" spans="16:16" x14ac:dyDescent="0.2">
      <c r="P4289"/>
    </row>
    <row r="4290" spans="16:16" x14ac:dyDescent="0.2">
      <c r="P4290"/>
    </row>
    <row r="4291" spans="16:16" x14ac:dyDescent="0.2">
      <c r="P4291"/>
    </row>
    <row r="4292" spans="16:16" x14ac:dyDescent="0.2">
      <c r="P4292"/>
    </row>
    <row r="4293" spans="16:16" x14ac:dyDescent="0.2">
      <c r="P4293"/>
    </row>
    <row r="4294" spans="16:16" x14ac:dyDescent="0.2">
      <c r="P4294"/>
    </row>
    <row r="4295" spans="16:16" x14ac:dyDescent="0.2">
      <c r="P4295"/>
    </row>
    <row r="4296" spans="16:16" x14ac:dyDescent="0.2">
      <c r="P4296"/>
    </row>
    <row r="4297" spans="16:16" x14ac:dyDescent="0.2">
      <c r="P4297"/>
    </row>
    <row r="4298" spans="16:16" x14ac:dyDescent="0.2">
      <c r="P4298"/>
    </row>
    <row r="4299" spans="16:16" x14ac:dyDescent="0.2">
      <c r="P4299"/>
    </row>
    <row r="4300" spans="16:16" x14ac:dyDescent="0.2">
      <c r="P4300"/>
    </row>
    <row r="4301" spans="16:16" x14ac:dyDescent="0.2">
      <c r="P4301"/>
    </row>
    <row r="4302" spans="16:16" x14ac:dyDescent="0.2">
      <c r="P4302"/>
    </row>
    <row r="4303" spans="16:16" x14ac:dyDescent="0.2">
      <c r="P4303"/>
    </row>
    <row r="4304" spans="16:16" x14ac:dyDescent="0.2">
      <c r="P4304"/>
    </row>
    <row r="4305" spans="16:16" x14ac:dyDescent="0.2">
      <c r="P4305"/>
    </row>
    <row r="4306" spans="16:16" x14ac:dyDescent="0.2">
      <c r="P4306"/>
    </row>
    <row r="4307" spans="16:16" x14ac:dyDescent="0.2">
      <c r="P4307"/>
    </row>
    <row r="4308" spans="16:16" x14ac:dyDescent="0.2">
      <c r="P4308"/>
    </row>
    <row r="4309" spans="16:16" x14ac:dyDescent="0.2">
      <c r="P4309"/>
    </row>
    <row r="4310" spans="16:16" x14ac:dyDescent="0.2">
      <c r="P4310"/>
    </row>
    <row r="4311" spans="16:16" x14ac:dyDescent="0.2">
      <c r="P4311"/>
    </row>
    <row r="4312" spans="16:16" x14ac:dyDescent="0.2">
      <c r="P4312"/>
    </row>
    <row r="4313" spans="16:16" x14ac:dyDescent="0.2">
      <c r="P4313"/>
    </row>
    <row r="4314" spans="16:16" x14ac:dyDescent="0.2">
      <c r="P4314"/>
    </row>
    <row r="4315" spans="16:16" x14ac:dyDescent="0.2">
      <c r="P4315"/>
    </row>
    <row r="4316" spans="16:16" x14ac:dyDescent="0.2">
      <c r="P4316"/>
    </row>
    <row r="4317" spans="16:16" x14ac:dyDescent="0.2">
      <c r="P4317"/>
    </row>
    <row r="4318" spans="16:16" x14ac:dyDescent="0.2">
      <c r="P4318"/>
    </row>
    <row r="4319" spans="16:16" x14ac:dyDescent="0.2">
      <c r="P4319"/>
    </row>
    <row r="4320" spans="16:16" x14ac:dyDescent="0.2">
      <c r="P4320"/>
    </row>
    <row r="4321" spans="16:16" x14ac:dyDescent="0.2">
      <c r="P4321"/>
    </row>
    <row r="4322" spans="16:16" x14ac:dyDescent="0.2">
      <c r="P4322"/>
    </row>
    <row r="4323" spans="16:16" x14ac:dyDescent="0.2">
      <c r="P4323"/>
    </row>
    <row r="4324" spans="16:16" x14ac:dyDescent="0.2">
      <c r="P4324"/>
    </row>
    <row r="4325" spans="16:16" x14ac:dyDescent="0.2">
      <c r="P4325"/>
    </row>
    <row r="4326" spans="16:16" x14ac:dyDescent="0.2">
      <c r="P4326"/>
    </row>
    <row r="4327" spans="16:16" x14ac:dyDescent="0.2">
      <c r="P4327"/>
    </row>
    <row r="4328" spans="16:16" x14ac:dyDescent="0.2">
      <c r="P4328"/>
    </row>
    <row r="4329" spans="16:16" x14ac:dyDescent="0.2">
      <c r="P4329"/>
    </row>
    <row r="4330" spans="16:16" x14ac:dyDescent="0.2">
      <c r="P4330"/>
    </row>
    <row r="4331" spans="16:16" x14ac:dyDescent="0.2">
      <c r="P4331"/>
    </row>
    <row r="4332" spans="16:16" x14ac:dyDescent="0.2">
      <c r="P4332"/>
    </row>
    <row r="4333" spans="16:16" x14ac:dyDescent="0.2">
      <c r="P4333"/>
    </row>
    <row r="4334" spans="16:16" x14ac:dyDescent="0.2">
      <c r="P4334"/>
    </row>
    <row r="4335" spans="16:16" x14ac:dyDescent="0.2">
      <c r="P4335"/>
    </row>
    <row r="4336" spans="16:16" x14ac:dyDescent="0.2">
      <c r="P4336"/>
    </row>
    <row r="4337" spans="16:16" x14ac:dyDescent="0.2">
      <c r="P4337"/>
    </row>
    <row r="4338" spans="16:16" x14ac:dyDescent="0.2">
      <c r="P4338"/>
    </row>
    <row r="4339" spans="16:16" x14ac:dyDescent="0.2">
      <c r="P4339"/>
    </row>
    <row r="4340" spans="16:16" x14ac:dyDescent="0.2">
      <c r="P4340"/>
    </row>
    <row r="4341" spans="16:16" x14ac:dyDescent="0.2">
      <c r="P4341"/>
    </row>
    <row r="4342" spans="16:16" x14ac:dyDescent="0.2">
      <c r="P4342"/>
    </row>
    <row r="4343" spans="16:16" x14ac:dyDescent="0.2">
      <c r="P4343"/>
    </row>
    <row r="4344" spans="16:16" x14ac:dyDescent="0.2">
      <c r="P4344"/>
    </row>
    <row r="4345" spans="16:16" x14ac:dyDescent="0.2">
      <c r="P4345"/>
    </row>
    <row r="4346" spans="16:16" x14ac:dyDescent="0.2">
      <c r="P4346"/>
    </row>
    <row r="4347" spans="16:16" x14ac:dyDescent="0.2">
      <c r="P4347"/>
    </row>
    <row r="4348" spans="16:16" x14ac:dyDescent="0.2">
      <c r="P4348"/>
    </row>
    <row r="4349" spans="16:16" x14ac:dyDescent="0.2">
      <c r="P4349"/>
    </row>
    <row r="4350" spans="16:16" x14ac:dyDescent="0.2">
      <c r="P4350"/>
    </row>
    <row r="4351" spans="16:16" x14ac:dyDescent="0.2">
      <c r="P4351"/>
    </row>
    <row r="4352" spans="16:16" x14ac:dyDescent="0.2">
      <c r="P4352"/>
    </row>
    <row r="4353" spans="16:16" x14ac:dyDescent="0.2">
      <c r="P4353"/>
    </row>
    <row r="4354" spans="16:16" x14ac:dyDescent="0.2">
      <c r="P4354"/>
    </row>
    <row r="4355" spans="16:16" x14ac:dyDescent="0.2">
      <c r="P4355"/>
    </row>
    <row r="4356" spans="16:16" x14ac:dyDescent="0.2">
      <c r="P4356"/>
    </row>
    <row r="4357" spans="16:16" x14ac:dyDescent="0.2">
      <c r="P4357"/>
    </row>
    <row r="4358" spans="16:16" x14ac:dyDescent="0.2">
      <c r="P4358"/>
    </row>
    <row r="4359" spans="16:16" x14ac:dyDescent="0.2">
      <c r="P4359"/>
    </row>
    <row r="4360" spans="16:16" x14ac:dyDescent="0.2">
      <c r="P4360"/>
    </row>
    <row r="4361" spans="16:16" x14ac:dyDescent="0.2">
      <c r="P4361"/>
    </row>
    <row r="4362" spans="16:16" x14ac:dyDescent="0.2">
      <c r="P4362"/>
    </row>
    <row r="4363" spans="16:16" x14ac:dyDescent="0.2">
      <c r="P4363"/>
    </row>
    <row r="4364" spans="16:16" x14ac:dyDescent="0.2">
      <c r="P4364"/>
    </row>
    <row r="4365" spans="16:16" x14ac:dyDescent="0.2">
      <c r="P4365"/>
    </row>
    <row r="4366" spans="16:16" x14ac:dyDescent="0.2">
      <c r="P4366"/>
    </row>
    <row r="4367" spans="16:16" x14ac:dyDescent="0.2">
      <c r="P4367"/>
    </row>
    <row r="4368" spans="16:16" x14ac:dyDescent="0.2">
      <c r="P4368"/>
    </row>
    <row r="4369" spans="16:16" x14ac:dyDescent="0.2">
      <c r="P4369"/>
    </row>
    <row r="4370" spans="16:16" x14ac:dyDescent="0.2">
      <c r="P4370"/>
    </row>
    <row r="4371" spans="16:16" x14ac:dyDescent="0.2">
      <c r="P4371"/>
    </row>
    <row r="4372" spans="16:16" x14ac:dyDescent="0.2">
      <c r="P4372"/>
    </row>
    <row r="4373" spans="16:16" x14ac:dyDescent="0.2">
      <c r="P4373"/>
    </row>
    <row r="4374" spans="16:16" x14ac:dyDescent="0.2">
      <c r="P4374"/>
    </row>
    <row r="4375" spans="16:16" x14ac:dyDescent="0.2">
      <c r="P4375"/>
    </row>
    <row r="4376" spans="16:16" x14ac:dyDescent="0.2">
      <c r="P4376"/>
    </row>
    <row r="4377" spans="16:16" x14ac:dyDescent="0.2">
      <c r="P4377"/>
    </row>
    <row r="4378" spans="16:16" x14ac:dyDescent="0.2">
      <c r="P4378"/>
    </row>
    <row r="4379" spans="16:16" x14ac:dyDescent="0.2">
      <c r="P4379"/>
    </row>
    <row r="4380" spans="16:16" x14ac:dyDescent="0.2">
      <c r="P4380"/>
    </row>
    <row r="4381" spans="16:16" x14ac:dyDescent="0.2">
      <c r="P4381"/>
    </row>
    <row r="4382" spans="16:16" x14ac:dyDescent="0.2">
      <c r="P4382"/>
    </row>
    <row r="4383" spans="16:16" x14ac:dyDescent="0.2">
      <c r="P4383"/>
    </row>
    <row r="4384" spans="16:16" x14ac:dyDescent="0.2">
      <c r="P4384"/>
    </row>
    <row r="4385" spans="16:16" x14ac:dyDescent="0.2">
      <c r="P4385"/>
    </row>
    <row r="4386" spans="16:16" x14ac:dyDescent="0.2">
      <c r="P4386"/>
    </row>
    <row r="4387" spans="16:16" x14ac:dyDescent="0.2">
      <c r="P4387"/>
    </row>
    <row r="4388" spans="16:16" x14ac:dyDescent="0.2">
      <c r="P4388"/>
    </row>
    <row r="4389" spans="16:16" x14ac:dyDescent="0.2">
      <c r="P4389"/>
    </row>
    <row r="4390" spans="16:16" x14ac:dyDescent="0.2">
      <c r="P4390"/>
    </row>
    <row r="4391" spans="16:16" x14ac:dyDescent="0.2">
      <c r="P4391"/>
    </row>
    <row r="4392" spans="16:16" x14ac:dyDescent="0.2">
      <c r="P4392"/>
    </row>
    <row r="4393" spans="16:16" x14ac:dyDescent="0.2">
      <c r="P4393"/>
    </row>
    <row r="4394" spans="16:16" x14ac:dyDescent="0.2">
      <c r="P4394"/>
    </row>
    <row r="4395" spans="16:16" x14ac:dyDescent="0.2">
      <c r="P4395"/>
    </row>
    <row r="4396" spans="16:16" x14ac:dyDescent="0.2">
      <c r="P4396"/>
    </row>
    <row r="4397" spans="16:16" x14ac:dyDescent="0.2">
      <c r="P4397"/>
    </row>
    <row r="4398" spans="16:16" x14ac:dyDescent="0.2">
      <c r="P4398"/>
    </row>
    <row r="4399" spans="16:16" x14ac:dyDescent="0.2">
      <c r="P4399"/>
    </row>
    <row r="4400" spans="16:16" x14ac:dyDescent="0.2">
      <c r="P4400"/>
    </row>
    <row r="4401" spans="16:16" x14ac:dyDescent="0.2">
      <c r="P4401"/>
    </row>
    <row r="4402" spans="16:16" x14ac:dyDescent="0.2">
      <c r="P4402"/>
    </row>
    <row r="4403" spans="16:16" x14ac:dyDescent="0.2">
      <c r="P4403"/>
    </row>
    <row r="4404" spans="16:16" x14ac:dyDescent="0.2">
      <c r="P4404"/>
    </row>
    <row r="4405" spans="16:16" x14ac:dyDescent="0.2">
      <c r="P4405"/>
    </row>
    <row r="4406" spans="16:16" x14ac:dyDescent="0.2">
      <c r="P4406"/>
    </row>
    <row r="4407" spans="16:16" x14ac:dyDescent="0.2">
      <c r="P4407"/>
    </row>
    <row r="4408" spans="16:16" x14ac:dyDescent="0.2">
      <c r="P4408"/>
    </row>
    <row r="4409" spans="16:16" x14ac:dyDescent="0.2">
      <c r="P4409"/>
    </row>
    <row r="4410" spans="16:16" x14ac:dyDescent="0.2">
      <c r="P4410"/>
    </row>
    <row r="4411" spans="16:16" x14ac:dyDescent="0.2">
      <c r="P4411"/>
    </row>
    <row r="4412" spans="16:16" x14ac:dyDescent="0.2">
      <c r="P4412"/>
    </row>
    <row r="4413" spans="16:16" x14ac:dyDescent="0.2">
      <c r="P4413"/>
    </row>
    <row r="4414" spans="16:16" x14ac:dyDescent="0.2">
      <c r="P4414"/>
    </row>
    <row r="4415" spans="16:16" x14ac:dyDescent="0.2">
      <c r="P4415"/>
    </row>
    <row r="4416" spans="16:16" x14ac:dyDescent="0.2">
      <c r="P4416"/>
    </row>
    <row r="4417" spans="16:16" x14ac:dyDescent="0.2">
      <c r="P4417"/>
    </row>
    <row r="4418" spans="16:16" x14ac:dyDescent="0.2">
      <c r="P4418"/>
    </row>
    <row r="4419" spans="16:16" x14ac:dyDescent="0.2">
      <c r="P4419"/>
    </row>
    <row r="4420" spans="16:16" x14ac:dyDescent="0.2">
      <c r="P4420"/>
    </row>
    <row r="4421" spans="16:16" x14ac:dyDescent="0.2">
      <c r="P4421"/>
    </row>
    <row r="4422" spans="16:16" x14ac:dyDescent="0.2">
      <c r="P4422"/>
    </row>
    <row r="4423" spans="16:16" x14ac:dyDescent="0.2">
      <c r="P4423"/>
    </row>
    <row r="4424" spans="16:16" x14ac:dyDescent="0.2">
      <c r="P4424"/>
    </row>
    <row r="4425" spans="16:16" x14ac:dyDescent="0.2">
      <c r="P4425"/>
    </row>
    <row r="4426" spans="16:16" x14ac:dyDescent="0.2">
      <c r="P4426"/>
    </row>
    <row r="4427" spans="16:16" x14ac:dyDescent="0.2">
      <c r="P4427"/>
    </row>
    <row r="4428" spans="16:16" x14ac:dyDescent="0.2">
      <c r="P4428"/>
    </row>
    <row r="4429" spans="16:16" x14ac:dyDescent="0.2">
      <c r="P4429"/>
    </row>
    <row r="4430" spans="16:16" x14ac:dyDescent="0.2">
      <c r="P4430"/>
    </row>
    <row r="4431" spans="16:16" x14ac:dyDescent="0.2">
      <c r="P4431"/>
    </row>
    <row r="4432" spans="16:16" x14ac:dyDescent="0.2">
      <c r="P4432"/>
    </row>
    <row r="4433" spans="16:16" x14ac:dyDescent="0.2">
      <c r="P4433"/>
    </row>
    <row r="4434" spans="16:16" x14ac:dyDescent="0.2">
      <c r="P4434"/>
    </row>
    <row r="4435" spans="16:16" x14ac:dyDescent="0.2">
      <c r="P4435"/>
    </row>
    <row r="4436" spans="16:16" x14ac:dyDescent="0.2">
      <c r="P4436"/>
    </row>
    <row r="4437" spans="16:16" x14ac:dyDescent="0.2">
      <c r="P4437"/>
    </row>
    <row r="4438" spans="16:16" x14ac:dyDescent="0.2">
      <c r="P4438"/>
    </row>
    <row r="4439" spans="16:16" x14ac:dyDescent="0.2">
      <c r="P4439"/>
    </row>
    <row r="4440" spans="16:16" x14ac:dyDescent="0.2">
      <c r="P4440"/>
    </row>
    <row r="4441" spans="16:16" x14ac:dyDescent="0.2">
      <c r="P4441"/>
    </row>
    <row r="4442" spans="16:16" x14ac:dyDescent="0.2">
      <c r="P4442"/>
    </row>
    <row r="4443" spans="16:16" x14ac:dyDescent="0.2">
      <c r="P4443"/>
    </row>
    <row r="4444" spans="16:16" x14ac:dyDescent="0.2">
      <c r="P4444"/>
    </row>
    <row r="4445" spans="16:16" x14ac:dyDescent="0.2">
      <c r="P4445"/>
    </row>
    <row r="4446" spans="16:16" x14ac:dyDescent="0.2">
      <c r="P4446"/>
    </row>
    <row r="4447" spans="16:16" x14ac:dyDescent="0.2">
      <c r="P4447"/>
    </row>
    <row r="4448" spans="16:16" x14ac:dyDescent="0.2">
      <c r="P4448"/>
    </row>
    <row r="4449" spans="16:16" x14ac:dyDescent="0.2">
      <c r="P4449"/>
    </row>
    <row r="4450" spans="16:16" x14ac:dyDescent="0.2">
      <c r="P4450"/>
    </row>
    <row r="4451" spans="16:16" x14ac:dyDescent="0.2">
      <c r="P4451"/>
    </row>
    <row r="4452" spans="16:16" x14ac:dyDescent="0.2">
      <c r="P4452"/>
    </row>
    <row r="4453" spans="16:16" x14ac:dyDescent="0.2">
      <c r="P4453"/>
    </row>
    <row r="4454" spans="16:16" x14ac:dyDescent="0.2">
      <c r="P4454"/>
    </row>
    <row r="4455" spans="16:16" x14ac:dyDescent="0.2">
      <c r="P4455"/>
    </row>
    <row r="4456" spans="16:16" x14ac:dyDescent="0.2">
      <c r="P4456"/>
    </row>
    <row r="4457" spans="16:16" x14ac:dyDescent="0.2">
      <c r="P4457"/>
    </row>
    <row r="4458" spans="16:16" x14ac:dyDescent="0.2">
      <c r="P4458"/>
    </row>
    <row r="4459" spans="16:16" x14ac:dyDescent="0.2">
      <c r="P4459"/>
    </row>
    <row r="4460" spans="16:16" x14ac:dyDescent="0.2">
      <c r="P4460"/>
    </row>
    <row r="4461" spans="16:16" x14ac:dyDescent="0.2">
      <c r="P4461"/>
    </row>
    <row r="4462" spans="16:16" x14ac:dyDescent="0.2">
      <c r="P4462"/>
    </row>
    <row r="4463" spans="16:16" x14ac:dyDescent="0.2">
      <c r="P4463"/>
    </row>
    <row r="4464" spans="16:16" x14ac:dyDescent="0.2">
      <c r="P4464"/>
    </row>
    <row r="4465" spans="16:16" x14ac:dyDescent="0.2">
      <c r="P4465"/>
    </row>
    <row r="4466" spans="16:16" x14ac:dyDescent="0.2">
      <c r="P4466"/>
    </row>
    <row r="4467" spans="16:16" x14ac:dyDescent="0.2">
      <c r="P4467"/>
    </row>
    <row r="4468" spans="16:16" x14ac:dyDescent="0.2">
      <c r="P4468"/>
    </row>
    <row r="4469" spans="16:16" x14ac:dyDescent="0.2">
      <c r="P4469"/>
    </row>
    <row r="4470" spans="16:16" x14ac:dyDescent="0.2">
      <c r="P4470"/>
    </row>
    <row r="4471" spans="16:16" x14ac:dyDescent="0.2">
      <c r="P4471"/>
    </row>
    <row r="4472" spans="16:16" x14ac:dyDescent="0.2">
      <c r="P4472"/>
    </row>
    <row r="4473" spans="16:16" x14ac:dyDescent="0.2">
      <c r="P4473"/>
    </row>
    <row r="4474" spans="16:16" x14ac:dyDescent="0.2">
      <c r="P4474"/>
    </row>
    <row r="4475" spans="16:16" x14ac:dyDescent="0.2">
      <c r="P4475"/>
    </row>
    <row r="4476" spans="16:16" x14ac:dyDescent="0.2">
      <c r="P4476"/>
    </row>
    <row r="4477" spans="16:16" x14ac:dyDescent="0.2">
      <c r="P4477"/>
    </row>
    <row r="4478" spans="16:16" x14ac:dyDescent="0.2">
      <c r="P4478"/>
    </row>
    <row r="4479" spans="16:16" x14ac:dyDescent="0.2">
      <c r="P4479"/>
    </row>
    <row r="4480" spans="16:16" x14ac:dyDescent="0.2">
      <c r="P4480"/>
    </row>
    <row r="4481" spans="16:16" x14ac:dyDescent="0.2">
      <c r="P4481"/>
    </row>
    <row r="4482" spans="16:16" x14ac:dyDescent="0.2">
      <c r="P4482"/>
    </row>
    <row r="4483" spans="16:16" x14ac:dyDescent="0.2">
      <c r="P4483"/>
    </row>
    <row r="4484" spans="16:16" x14ac:dyDescent="0.2">
      <c r="P4484"/>
    </row>
    <row r="4485" spans="16:16" x14ac:dyDescent="0.2">
      <c r="P4485"/>
    </row>
    <row r="4486" spans="16:16" x14ac:dyDescent="0.2">
      <c r="P4486"/>
    </row>
    <row r="4487" spans="16:16" x14ac:dyDescent="0.2">
      <c r="P4487"/>
    </row>
    <row r="4488" spans="16:16" x14ac:dyDescent="0.2">
      <c r="P4488"/>
    </row>
    <row r="4489" spans="16:16" x14ac:dyDescent="0.2">
      <c r="P4489"/>
    </row>
    <row r="4490" spans="16:16" x14ac:dyDescent="0.2">
      <c r="P4490"/>
    </row>
    <row r="4491" spans="16:16" x14ac:dyDescent="0.2">
      <c r="P4491"/>
    </row>
    <row r="4492" spans="16:16" x14ac:dyDescent="0.2">
      <c r="P4492"/>
    </row>
    <row r="4493" spans="16:16" x14ac:dyDescent="0.2">
      <c r="P4493"/>
    </row>
    <row r="4494" spans="16:16" x14ac:dyDescent="0.2">
      <c r="P4494"/>
    </row>
    <row r="4495" spans="16:16" x14ac:dyDescent="0.2">
      <c r="P4495"/>
    </row>
    <row r="4496" spans="16:16" x14ac:dyDescent="0.2">
      <c r="P4496"/>
    </row>
    <row r="4497" spans="16:16" x14ac:dyDescent="0.2">
      <c r="P4497"/>
    </row>
    <row r="4498" spans="16:16" x14ac:dyDescent="0.2">
      <c r="P4498"/>
    </row>
    <row r="4499" spans="16:16" x14ac:dyDescent="0.2">
      <c r="P4499"/>
    </row>
    <row r="4500" spans="16:16" x14ac:dyDescent="0.2">
      <c r="P4500"/>
    </row>
    <row r="4501" spans="16:16" x14ac:dyDescent="0.2">
      <c r="P4501"/>
    </row>
    <row r="4502" spans="16:16" x14ac:dyDescent="0.2">
      <c r="P4502"/>
    </row>
    <row r="4503" spans="16:16" x14ac:dyDescent="0.2">
      <c r="P4503"/>
    </row>
    <row r="4504" spans="16:16" x14ac:dyDescent="0.2">
      <c r="P4504"/>
    </row>
    <row r="4505" spans="16:16" x14ac:dyDescent="0.2">
      <c r="P4505"/>
    </row>
    <row r="4506" spans="16:16" x14ac:dyDescent="0.2">
      <c r="P4506"/>
    </row>
    <row r="4507" spans="16:16" x14ac:dyDescent="0.2">
      <c r="P4507"/>
    </row>
    <row r="4508" spans="16:16" x14ac:dyDescent="0.2">
      <c r="P4508"/>
    </row>
    <row r="4509" spans="16:16" x14ac:dyDescent="0.2">
      <c r="P4509"/>
    </row>
    <row r="4510" spans="16:16" x14ac:dyDescent="0.2">
      <c r="P4510"/>
    </row>
    <row r="4511" spans="16:16" x14ac:dyDescent="0.2">
      <c r="P4511"/>
    </row>
    <row r="4512" spans="16:16" x14ac:dyDescent="0.2">
      <c r="P4512"/>
    </row>
    <row r="4513" spans="16:16" x14ac:dyDescent="0.2">
      <c r="P4513"/>
    </row>
    <row r="4514" spans="16:16" x14ac:dyDescent="0.2">
      <c r="P4514"/>
    </row>
    <row r="4515" spans="16:16" x14ac:dyDescent="0.2">
      <c r="P4515"/>
    </row>
    <row r="4516" spans="16:16" x14ac:dyDescent="0.2">
      <c r="P4516"/>
    </row>
    <row r="4517" spans="16:16" x14ac:dyDescent="0.2">
      <c r="P4517"/>
    </row>
    <row r="4518" spans="16:16" x14ac:dyDescent="0.2">
      <c r="P4518"/>
    </row>
    <row r="4519" spans="16:16" x14ac:dyDescent="0.2">
      <c r="P4519"/>
    </row>
    <row r="4520" spans="16:16" x14ac:dyDescent="0.2">
      <c r="P4520"/>
    </row>
    <row r="4521" spans="16:16" x14ac:dyDescent="0.2">
      <c r="P4521"/>
    </row>
    <row r="4522" spans="16:16" x14ac:dyDescent="0.2">
      <c r="P4522"/>
    </row>
    <row r="4523" spans="16:16" x14ac:dyDescent="0.2">
      <c r="P4523"/>
    </row>
    <row r="4524" spans="16:16" x14ac:dyDescent="0.2">
      <c r="P4524"/>
    </row>
    <row r="4525" spans="16:16" x14ac:dyDescent="0.2">
      <c r="P4525"/>
    </row>
    <row r="4526" spans="16:16" x14ac:dyDescent="0.2">
      <c r="P4526"/>
    </row>
    <row r="4527" spans="16:16" x14ac:dyDescent="0.2">
      <c r="P4527"/>
    </row>
    <row r="4528" spans="16:16" x14ac:dyDescent="0.2">
      <c r="P4528"/>
    </row>
    <row r="4529" spans="16:16" x14ac:dyDescent="0.2">
      <c r="P4529"/>
    </row>
    <row r="4530" spans="16:16" x14ac:dyDescent="0.2">
      <c r="P4530"/>
    </row>
    <row r="4531" spans="16:16" x14ac:dyDescent="0.2">
      <c r="P4531"/>
    </row>
    <row r="4532" spans="16:16" x14ac:dyDescent="0.2">
      <c r="P4532"/>
    </row>
    <row r="4533" spans="16:16" x14ac:dyDescent="0.2">
      <c r="P4533"/>
    </row>
    <row r="4534" spans="16:16" x14ac:dyDescent="0.2">
      <c r="P4534"/>
    </row>
    <row r="4535" spans="16:16" x14ac:dyDescent="0.2">
      <c r="P4535"/>
    </row>
    <row r="4536" spans="16:16" x14ac:dyDescent="0.2">
      <c r="P4536"/>
    </row>
    <row r="4537" spans="16:16" x14ac:dyDescent="0.2">
      <c r="P4537"/>
    </row>
    <row r="4538" spans="16:16" x14ac:dyDescent="0.2">
      <c r="P4538"/>
    </row>
    <row r="4539" spans="16:16" x14ac:dyDescent="0.2">
      <c r="P4539"/>
    </row>
    <row r="4540" spans="16:16" x14ac:dyDescent="0.2">
      <c r="P4540"/>
    </row>
    <row r="4541" spans="16:16" x14ac:dyDescent="0.2">
      <c r="P4541"/>
    </row>
    <row r="4542" spans="16:16" x14ac:dyDescent="0.2">
      <c r="P4542"/>
    </row>
    <row r="4543" spans="16:16" x14ac:dyDescent="0.2">
      <c r="P4543"/>
    </row>
    <row r="4544" spans="16:16" x14ac:dyDescent="0.2">
      <c r="P4544"/>
    </row>
    <row r="4545" spans="16:16" x14ac:dyDescent="0.2">
      <c r="P4545"/>
    </row>
    <row r="4546" spans="16:16" x14ac:dyDescent="0.2">
      <c r="P4546"/>
    </row>
    <row r="4547" spans="16:16" x14ac:dyDescent="0.2">
      <c r="P4547"/>
    </row>
    <row r="4548" spans="16:16" x14ac:dyDescent="0.2">
      <c r="P4548"/>
    </row>
    <row r="4549" spans="16:16" x14ac:dyDescent="0.2">
      <c r="P4549"/>
    </row>
    <row r="4550" spans="16:16" x14ac:dyDescent="0.2">
      <c r="P4550"/>
    </row>
    <row r="4551" spans="16:16" x14ac:dyDescent="0.2">
      <c r="P4551"/>
    </row>
    <row r="4552" spans="16:16" x14ac:dyDescent="0.2">
      <c r="P4552"/>
    </row>
    <row r="4553" spans="16:16" x14ac:dyDescent="0.2">
      <c r="P4553"/>
    </row>
    <row r="4554" spans="16:16" x14ac:dyDescent="0.2">
      <c r="P4554"/>
    </row>
    <row r="4555" spans="16:16" x14ac:dyDescent="0.2">
      <c r="P4555"/>
    </row>
    <row r="4556" spans="16:16" x14ac:dyDescent="0.2">
      <c r="P4556"/>
    </row>
    <row r="4557" spans="16:16" x14ac:dyDescent="0.2">
      <c r="P4557"/>
    </row>
    <row r="4558" spans="16:16" x14ac:dyDescent="0.2">
      <c r="P4558"/>
    </row>
    <row r="4559" spans="16:16" x14ac:dyDescent="0.2">
      <c r="P4559"/>
    </row>
    <row r="4560" spans="16:16" x14ac:dyDescent="0.2">
      <c r="P4560"/>
    </row>
    <row r="4561" spans="16:16" x14ac:dyDescent="0.2">
      <c r="P4561"/>
    </row>
    <row r="4562" spans="16:16" x14ac:dyDescent="0.2">
      <c r="P4562"/>
    </row>
    <row r="4563" spans="16:16" x14ac:dyDescent="0.2">
      <c r="P4563"/>
    </row>
    <row r="4564" spans="16:16" x14ac:dyDescent="0.2">
      <c r="P4564"/>
    </row>
    <row r="4565" spans="16:16" x14ac:dyDescent="0.2">
      <c r="P4565"/>
    </row>
    <row r="4566" spans="16:16" x14ac:dyDescent="0.2">
      <c r="P4566"/>
    </row>
    <row r="4567" spans="16:16" x14ac:dyDescent="0.2">
      <c r="P4567"/>
    </row>
    <row r="4568" spans="16:16" x14ac:dyDescent="0.2">
      <c r="P4568"/>
    </row>
    <row r="4569" spans="16:16" x14ac:dyDescent="0.2">
      <c r="P4569"/>
    </row>
    <row r="4570" spans="16:16" x14ac:dyDescent="0.2">
      <c r="P4570"/>
    </row>
    <row r="4571" spans="16:16" x14ac:dyDescent="0.2">
      <c r="P4571"/>
    </row>
    <row r="4572" spans="16:16" x14ac:dyDescent="0.2">
      <c r="P4572"/>
    </row>
    <row r="4573" spans="16:16" x14ac:dyDescent="0.2">
      <c r="P4573"/>
    </row>
    <row r="4574" spans="16:16" x14ac:dyDescent="0.2">
      <c r="P4574"/>
    </row>
    <row r="4575" spans="16:16" x14ac:dyDescent="0.2">
      <c r="P4575"/>
    </row>
    <row r="4576" spans="16:16" x14ac:dyDescent="0.2">
      <c r="P4576"/>
    </row>
    <row r="4577" spans="16:16" x14ac:dyDescent="0.2">
      <c r="P4577"/>
    </row>
    <row r="4578" spans="16:16" x14ac:dyDescent="0.2">
      <c r="P4578"/>
    </row>
    <row r="4579" spans="16:16" x14ac:dyDescent="0.2">
      <c r="P4579"/>
    </row>
    <row r="4580" spans="16:16" x14ac:dyDescent="0.2">
      <c r="P4580"/>
    </row>
    <row r="4581" spans="16:16" x14ac:dyDescent="0.2">
      <c r="P4581"/>
    </row>
    <row r="4582" spans="16:16" x14ac:dyDescent="0.2">
      <c r="P4582"/>
    </row>
    <row r="4583" spans="16:16" x14ac:dyDescent="0.2">
      <c r="P4583"/>
    </row>
    <row r="4584" spans="16:16" x14ac:dyDescent="0.2">
      <c r="P4584"/>
    </row>
    <row r="4585" spans="16:16" x14ac:dyDescent="0.2">
      <c r="P4585"/>
    </row>
    <row r="4586" spans="16:16" x14ac:dyDescent="0.2">
      <c r="P4586"/>
    </row>
    <row r="4587" spans="16:16" x14ac:dyDescent="0.2">
      <c r="P4587"/>
    </row>
    <row r="4588" spans="16:16" x14ac:dyDescent="0.2">
      <c r="P4588"/>
    </row>
    <row r="4589" spans="16:16" x14ac:dyDescent="0.2">
      <c r="P4589"/>
    </row>
    <row r="4590" spans="16:16" x14ac:dyDescent="0.2">
      <c r="P4590"/>
    </row>
    <row r="4591" spans="16:16" x14ac:dyDescent="0.2">
      <c r="P4591"/>
    </row>
    <row r="4592" spans="16:16" x14ac:dyDescent="0.2">
      <c r="P4592"/>
    </row>
    <row r="4593" spans="16:16" x14ac:dyDescent="0.2">
      <c r="P4593"/>
    </row>
    <row r="4594" spans="16:16" x14ac:dyDescent="0.2">
      <c r="P4594"/>
    </row>
    <row r="4595" spans="16:16" x14ac:dyDescent="0.2">
      <c r="P4595"/>
    </row>
    <row r="4596" spans="16:16" x14ac:dyDescent="0.2">
      <c r="P4596"/>
    </row>
    <row r="4597" spans="16:16" x14ac:dyDescent="0.2">
      <c r="P4597"/>
    </row>
    <row r="4598" spans="16:16" x14ac:dyDescent="0.2">
      <c r="P4598"/>
    </row>
    <row r="4599" spans="16:16" x14ac:dyDescent="0.2">
      <c r="P4599"/>
    </row>
    <row r="4600" spans="16:16" x14ac:dyDescent="0.2">
      <c r="P4600"/>
    </row>
    <row r="4601" spans="16:16" x14ac:dyDescent="0.2">
      <c r="P4601"/>
    </row>
    <row r="4602" spans="16:16" x14ac:dyDescent="0.2">
      <c r="P4602"/>
    </row>
    <row r="4603" spans="16:16" x14ac:dyDescent="0.2">
      <c r="P4603"/>
    </row>
    <row r="4604" spans="16:16" x14ac:dyDescent="0.2">
      <c r="P4604"/>
    </row>
    <row r="4605" spans="16:16" x14ac:dyDescent="0.2">
      <c r="P4605"/>
    </row>
    <row r="4606" spans="16:16" x14ac:dyDescent="0.2">
      <c r="P4606"/>
    </row>
    <row r="4607" spans="16:16" x14ac:dyDescent="0.2">
      <c r="P4607"/>
    </row>
    <row r="4608" spans="16:16" x14ac:dyDescent="0.2">
      <c r="P4608"/>
    </row>
    <row r="4609" spans="16:16" x14ac:dyDescent="0.2">
      <c r="P4609"/>
    </row>
    <row r="4610" spans="16:16" x14ac:dyDescent="0.2">
      <c r="P4610"/>
    </row>
    <row r="4611" spans="16:16" x14ac:dyDescent="0.2">
      <c r="P4611"/>
    </row>
    <row r="4612" spans="16:16" x14ac:dyDescent="0.2">
      <c r="P4612"/>
    </row>
    <row r="4613" spans="16:16" x14ac:dyDescent="0.2">
      <c r="P4613"/>
    </row>
    <row r="4614" spans="16:16" x14ac:dyDescent="0.2">
      <c r="P4614"/>
    </row>
    <row r="4615" spans="16:16" x14ac:dyDescent="0.2">
      <c r="P4615"/>
    </row>
    <row r="4616" spans="16:16" x14ac:dyDescent="0.2">
      <c r="P4616"/>
    </row>
    <row r="4617" spans="16:16" x14ac:dyDescent="0.2">
      <c r="P4617"/>
    </row>
    <row r="4618" spans="16:16" x14ac:dyDescent="0.2">
      <c r="P4618"/>
    </row>
    <row r="4619" spans="16:16" x14ac:dyDescent="0.2">
      <c r="P4619"/>
    </row>
    <row r="4620" spans="16:16" x14ac:dyDescent="0.2">
      <c r="P4620"/>
    </row>
    <row r="4621" spans="16:16" x14ac:dyDescent="0.2">
      <c r="P4621"/>
    </row>
    <row r="4622" spans="16:16" x14ac:dyDescent="0.2">
      <c r="P4622"/>
    </row>
    <row r="4623" spans="16:16" x14ac:dyDescent="0.2">
      <c r="P4623"/>
    </row>
    <row r="4624" spans="16:16" x14ac:dyDescent="0.2">
      <c r="P4624"/>
    </row>
    <row r="4625" spans="16:16" x14ac:dyDescent="0.2">
      <c r="P4625"/>
    </row>
    <row r="4626" spans="16:16" x14ac:dyDescent="0.2">
      <c r="P4626"/>
    </row>
    <row r="4627" spans="16:16" x14ac:dyDescent="0.2">
      <c r="P4627"/>
    </row>
    <row r="4628" spans="16:16" x14ac:dyDescent="0.2">
      <c r="P4628"/>
    </row>
    <row r="4629" spans="16:16" x14ac:dyDescent="0.2">
      <c r="P4629"/>
    </row>
    <row r="4630" spans="16:16" x14ac:dyDescent="0.2">
      <c r="P4630"/>
    </row>
    <row r="4631" spans="16:16" x14ac:dyDescent="0.2">
      <c r="P4631"/>
    </row>
    <row r="4632" spans="16:16" x14ac:dyDescent="0.2">
      <c r="P4632"/>
    </row>
    <row r="4633" spans="16:16" x14ac:dyDescent="0.2">
      <c r="P4633"/>
    </row>
    <row r="4634" spans="16:16" x14ac:dyDescent="0.2">
      <c r="P4634"/>
    </row>
    <row r="4635" spans="16:16" x14ac:dyDescent="0.2">
      <c r="P4635"/>
    </row>
    <row r="4636" spans="16:16" x14ac:dyDescent="0.2">
      <c r="P4636"/>
    </row>
    <row r="4637" spans="16:16" x14ac:dyDescent="0.2">
      <c r="P4637"/>
    </row>
    <row r="4638" spans="16:16" x14ac:dyDescent="0.2">
      <c r="P4638"/>
    </row>
    <row r="4639" spans="16:16" x14ac:dyDescent="0.2">
      <c r="P4639"/>
    </row>
    <row r="4640" spans="16:16" x14ac:dyDescent="0.2">
      <c r="P4640"/>
    </row>
    <row r="4641" spans="16:16" x14ac:dyDescent="0.2">
      <c r="P4641"/>
    </row>
    <row r="4642" spans="16:16" x14ac:dyDescent="0.2">
      <c r="P4642"/>
    </row>
    <row r="4643" spans="16:16" x14ac:dyDescent="0.2">
      <c r="P4643"/>
    </row>
    <row r="4644" spans="16:16" x14ac:dyDescent="0.2">
      <c r="P4644"/>
    </row>
    <row r="4645" spans="16:16" x14ac:dyDescent="0.2">
      <c r="P4645"/>
    </row>
    <row r="4646" spans="16:16" x14ac:dyDescent="0.2">
      <c r="P4646"/>
    </row>
    <row r="4647" spans="16:16" x14ac:dyDescent="0.2">
      <c r="P4647"/>
    </row>
    <row r="4648" spans="16:16" x14ac:dyDescent="0.2">
      <c r="P4648"/>
    </row>
    <row r="4649" spans="16:16" x14ac:dyDescent="0.2">
      <c r="P4649"/>
    </row>
    <row r="4650" spans="16:16" x14ac:dyDescent="0.2">
      <c r="P4650"/>
    </row>
    <row r="4651" spans="16:16" x14ac:dyDescent="0.2">
      <c r="P4651"/>
    </row>
    <row r="4652" spans="16:16" x14ac:dyDescent="0.2">
      <c r="P4652"/>
    </row>
    <row r="4653" spans="16:16" x14ac:dyDescent="0.2">
      <c r="P4653"/>
    </row>
    <row r="4654" spans="16:16" x14ac:dyDescent="0.2">
      <c r="P4654"/>
    </row>
    <row r="4655" spans="16:16" x14ac:dyDescent="0.2">
      <c r="P4655"/>
    </row>
    <row r="4656" spans="16:16" x14ac:dyDescent="0.2">
      <c r="P4656"/>
    </row>
    <row r="4657" spans="16:16" x14ac:dyDescent="0.2">
      <c r="P4657"/>
    </row>
    <row r="4658" spans="16:16" x14ac:dyDescent="0.2">
      <c r="P4658"/>
    </row>
    <row r="4659" spans="16:16" x14ac:dyDescent="0.2">
      <c r="P4659"/>
    </row>
    <row r="4660" spans="16:16" x14ac:dyDescent="0.2">
      <c r="P4660"/>
    </row>
    <row r="4661" spans="16:16" x14ac:dyDescent="0.2">
      <c r="P4661"/>
    </row>
    <row r="4662" spans="16:16" x14ac:dyDescent="0.2">
      <c r="P4662"/>
    </row>
    <row r="4663" spans="16:16" x14ac:dyDescent="0.2">
      <c r="P4663"/>
    </row>
    <row r="4664" spans="16:16" x14ac:dyDescent="0.2">
      <c r="P4664"/>
    </row>
    <row r="4665" spans="16:16" x14ac:dyDescent="0.2">
      <c r="P4665"/>
    </row>
    <row r="4666" spans="16:16" x14ac:dyDescent="0.2">
      <c r="P4666"/>
    </row>
    <row r="4667" spans="16:16" x14ac:dyDescent="0.2">
      <c r="P4667"/>
    </row>
    <row r="4668" spans="16:16" x14ac:dyDescent="0.2">
      <c r="P4668"/>
    </row>
    <row r="4669" spans="16:16" x14ac:dyDescent="0.2">
      <c r="P4669"/>
    </row>
    <row r="4670" spans="16:16" x14ac:dyDescent="0.2">
      <c r="P4670"/>
    </row>
    <row r="4671" spans="16:16" x14ac:dyDescent="0.2">
      <c r="P4671"/>
    </row>
    <row r="4672" spans="16:16" x14ac:dyDescent="0.2">
      <c r="P4672"/>
    </row>
    <row r="4673" spans="16:16" x14ac:dyDescent="0.2">
      <c r="P4673"/>
    </row>
    <row r="4674" spans="16:16" x14ac:dyDescent="0.2">
      <c r="P4674"/>
    </row>
    <row r="4675" spans="16:16" x14ac:dyDescent="0.2">
      <c r="P4675"/>
    </row>
    <row r="4676" spans="16:16" x14ac:dyDescent="0.2">
      <c r="P4676"/>
    </row>
    <row r="4677" spans="16:16" x14ac:dyDescent="0.2">
      <c r="P4677"/>
    </row>
    <row r="4678" spans="16:16" x14ac:dyDescent="0.2">
      <c r="P4678"/>
    </row>
    <row r="4679" spans="16:16" x14ac:dyDescent="0.2">
      <c r="P4679"/>
    </row>
    <row r="4680" spans="16:16" x14ac:dyDescent="0.2">
      <c r="P4680"/>
    </row>
    <row r="4681" spans="16:16" x14ac:dyDescent="0.2">
      <c r="P4681"/>
    </row>
    <row r="4682" spans="16:16" x14ac:dyDescent="0.2">
      <c r="P4682"/>
    </row>
    <row r="4683" spans="16:16" x14ac:dyDescent="0.2">
      <c r="P4683"/>
    </row>
    <row r="4684" spans="16:16" x14ac:dyDescent="0.2">
      <c r="P4684"/>
    </row>
    <row r="4685" spans="16:16" x14ac:dyDescent="0.2">
      <c r="P4685"/>
    </row>
    <row r="4686" spans="16:16" x14ac:dyDescent="0.2">
      <c r="P4686"/>
    </row>
    <row r="4687" spans="16:16" x14ac:dyDescent="0.2">
      <c r="P4687"/>
    </row>
    <row r="4688" spans="16:16" x14ac:dyDescent="0.2">
      <c r="P4688"/>
    </row>
    <row r="4689" spans="16:16" x14ac:dyDescent="0.2">
      <c r="P4689"/>
    </row>
    <row r="4690" spans="16:16" x14ac:dyDescent="0.2">
      <c r="P4690"/>
    </row>
    <row r="4691" spans="16:16" x14ac:dyDescent="0.2">
      <c r="P4691"/>
    </row>
    <row r="4692" spans="16:16" x14ac:dyDescent="0.2">
      <c r="P4692"/>
    </row>
    <row r="4693" spans="16:16" x14ac:dyDescent="0.2">
      <c r="P4693"/>
    </row>
    <row r="4694" spans="16:16" x14ac:dyDescent="0.2">
      <c r="P4694"/>
    </row>
    <row r="4695" spans="16:16" x14ac:dyDescent="0.2">
      <c r="P4695"/>
    </row>
    <row r="4696" spans="16:16" x14ac:dyDescent="0.2">
      <c r="P4696"/>
    </row>
    <row r="4697" spans="16:16" x14ac:dyDescent="0.2">
      <c r="P4697"/>
    </row>
    <row r="4698" spans="16:16" x14ac:dyDescent="0.2">
      <c r="P4698"/>
    </row>
    <row r="4699" spans="16:16" x14ac:dyDescent="0.2">
      <c r="P4699"/>
    </row>
    <row r="4700" spans="16:16" x14ac:dyDescent="0.2">
      <c r="P4700"/>
    </row>
    <row r="4701" spans="16:16" x14ac:dyDescent="0.2">
      <c r="P4701"/>
    </row>
    <row r="4702" spans="16:16" x14ac:dyDescent="0.2">
      <c r="P4702"/>
    </row>
    <row r="4703" spans="16:16" x14ac:dyDescent="0.2">
      <c r="P4703"/>
    </row>
    <row r="4704" spans="16:16" x14ac:dyDescent="0.2">
      <c r="P4704"/>
    </row>
    <row r="4705" spans="16:16" x14ac:dyDescent="0.2">
      <c r="P4705"/>
    </row>
    <row r="4706" spans="16:16" x14ac:dyDescent="0.2">
      <c r="P4706"/>
    </row>
    <row r="4707" spans="16:16" x14ac:dyDescent="0.2">
      <c r="P4707"/>
    </row>
    <row r="4708" spans="16:16" x14ac:dyDescent="0.2">
      <c r="P4708"/>
    </row>
    <row r="4709" spans="16:16" x14ac:dyDescent="0.2">
      <c r="P4709"/>
    </row>
    <row r="4710" spans="16:16" x14ac:dyDescent="0.2">
      <c r="P4710"/>
    </row>
    <row r="4711" spans="16:16" x14ac:dyDescent="0.2">
      <c r="P4711"/>
    </row>
    <row r="4712" spans="16:16" x14ac:dyDescent="0.2">
      <c r="P4712"/>
    </row>
    <row r="4713" spans="16:16" x14ac:dyDescent="0.2">
      <c r="P4713"/>
    </row>
    <row r="4714" spans="16:16" x14ac:dyDescent="0.2">
      <c r="P4714"/>
    </row>
    <row r="4715" spans="16:16" x14ac:dyDescent="0.2">
      <c r="P4715"/>
    </row>
    <row r="4716" spans="16:16" x14ac:dyDescent="0.2">
      <c r="P4716"/>
    </row>
    <row r="4717" spans="16:16" x14ac:dyDescent="0.2">
      <c r="P4717"/>
    </row>
    <row r="4718" spans="16:16" x14ac:dyDescent="0.2">
      <c r="P4718"/>
    </row>
    <row r="4719" spans="16:16" x14ac:dyDescent="0.2">
      <c r="P4719"/>
    </row>
    <row r="4720" spans="16:16" x14ac:dyDescent="0.2">
      <c r="P4720"/>
    </row>
    <row r="4721" spans="16:16" x14ac:dyDescent="0.2">
      <c r="P4721"/>
    </row>
    <row r="4722" spans="16:16" x14ac:dyDescent="0.2">
      <c r="P4722"/>
    </row>
    <row r="4723" spans="16:16" x14ac:dyDescent="0.2">
      <c r="P4723"/>
    </row>
    <row r="4724" spans="16:16" x14ac:dyDescent="0.2">
      <c r="P4724"/>
    </row>
    <row r="4725" spans="16:16" x14ac:dyDescent="0.2">
      <c r="P4725"/>
    </row>
    <row r="4726" spans="16:16" x14ac:dyDescent="0.2">
      <c r="P4726"/>
    </row>
    <row r="4727" spans="16:16" x14ac:dyDescent="0.2">
      <c r="P4727"/>
    </row>
    <row r="4728" spans="16:16" x14ac:dyDescent="0.2">
      <c r="P4728"/>
    </row>
    <row r="4729" spans="16:16" x14ac:dyDescent="0.2">
      <c r="P4729"/>
    </row>
    <row r="4730" spans="16:16" x14ac:dyDescent="0.2">
      <c r="P4730"/>
    </row>
    <row r="4731" spans="16:16" x14ac:dyDescent="0.2">
      <c r="P4731"/>
    </row>
    <row r="4732" spans="16:16" x14ac:dyDescent="0.2">
      <c r="P4732"/>
    </row>
    <row r="4733" spans="16:16" x14ac:dyDescent="0.2">
      <c r="P4733"/>
    </row>
    <row r="4734" spans="16:16" x14ac:dyDescent="0.2">
      <c r="P4734"/>
    </row>
    <row r="4735" spans="16:16" x14ac:dyDescent="0.2">
      <c r="P4735"/>
    </row>
    <row r="4736" spans="16:16" x14ac:dyDescent="0.2">
      <c r="P4736"/>
    </row>
    <row r="4737" spans="16:16" x14ac:dyDescent="0.2">
      <c r="P4737"/>
    </row>
    <row r="4738" spans="16:16" x14ac:dyDescent="0.2">
      <c r="P4738"/>
    </row>
    <row r="4739" spans="16:16" x14ac:dyDescent="0.2">
      <c r="P4739"/>
    </row>
    <row r="4740" spans="16:16" x14ac:dyDescent="0.2">
      <c r="P4740"/>
    </row>
    <row r="4741" spans="16:16" x14ac:dyDescent="0.2">
      <c r="P4741"/>
    </row>
    <row r="4742" spans="16:16" x14ac:dyDescent="0.2">
      <c r="P4742"/>
    </row>
    <row r="4743" spans="16:16" x14ac:dyDescent="0.2">
      <c r="P4743"/>
    </row>
    <row r="4744" spans="16:16" x14ac:dyDescent="0.2">
      <c r="P4744"/>
    </row>
    <row r="4745" spans="16:16" x14ac:dyDescent="0.2">
      <c r="P4745"/>
    </row>
    <row r="4746" spans="16:16" x14ac:dyDescent="0.2">
      <c r="P4746"/>
    </row>
    <row r="4747" spans="16:16" x14ac:dyDescent="0.2">
      <c r="P4747"/>
    </row>
    <row r="4748" spans="16:16" x14ac:dyDescent="0.2">
      <c r="P4748"/>
    </row>
    <row r="4749" spans="16:16" x14ac:dyDescent="0.2">
      <c r="P4749"/>
    </row>
    <row r="4750" spans="16:16" x14ac:dyDescent="0.2">
      <c r="P4750"/>
    </row>
    <row r="4751" spans="16:16" x14ac:dyDescent="0.2">
      <c r="P4751"/>
    </row>
    <row r="4752" spans="16:16" x14ac:dyDescent="0.2">
      <c r="P4752"/>
    </row>
    <row r="4753" spans="16:16" x14ac:dyDescent="0.2">
      <c r="P4753"/>
    </row>
    <row r="4754" spans="16:16" x14ac:dyDescent="0.2">
      <c r="P4754"/>
    </row>
    <row r="4755" spans="16:16" x14ac:dyDescent="0.2">
      <c r="P4755"/>
    </row>
    <row r="4756" spans="16:16" x14ac:dyDescent="0.2">
      <c r="P4756"/>
    </row>
    <row r="4757" spans="16:16" x14ac:dyDescent="0.2">
      <c r="P4757"/>
    </row>
    <row r="4758" spans="16:16" x14ac:dyDescent="0.2">
      <c r="P4758"/>
    </row>
    <row r="4759" spans="16:16" x14ac:dyDescent="0.2">
      <c r="P4759"/>
    </row>
    <row r="4760" spans="16:16" x14ac:dyDescent="0.2">
      <c r="P4760"/>
    </row>
    <row r="4761" spans="16:16" x14ac:dyDescent="0.2">
      <c r="P4761"/>
    </row>
    <row r="4762" spans="16:16" x14ac:dyDescent="0.2">
      <c r="P4762"/>
    </row>
    <row r="4763" spans="16:16" x14ac:dyDescent="0.2">
      <c r="P4763"/>
    </row>
    <row r="4764" spans="16:16" x14ac:dyDescent="0.2">
      <c r="P4764"/>
    </row>
    <row r="4765" spans="16:16" x14ac:dyDescent="0.2">
      <c r="P4765"/>
    </row>
    <row r="4766" spans="16:16" x14ac:dyDescent="0.2">
      <c r="P4766"/>
    </row>
    <row r="4767" spans="16:16" x14ac:dyDescent="0.2">
      <c r="P4767"/>
    </row>
    <row r="4768" spans="16:16" x14ac:dyDescent="0.2">
      <c r="P4768"/>
    </row>
    <row r="4769" spans="16:16" x14ac:dyDescent="0.2">
      <c r="P4769"/>
    </row>
    <row r="4770" spans="16:16" x14ac:dyDescent="0.2">
      <c r="P4770"/>
    </row>
    <row r="4771" spans="16:16" x14ac:dyDescent="0.2">
      <c r="P4771"/>
    </row>
    <row r="4772" spans="16:16" x14ac:dyDescent="0.2">
      <c r="P4772"/>
    </row>
    <row r="4773" spans="16:16" x14ac:dyDescent="0.2">
      <c r="P4773"/>
    </row>
    <row r="4774" spans="16:16" x14ac:dyDescent="0.2">
      <c r="P4774"/>
    </row>
    <row r="4775" spans="16:16" x14ac:dyDescent="0.2">
      <c r="P4775"/>
    </row>
    <row r="4776" spans="16:16" x14ac:dyDescent="0.2">
      <c r="P4776"/>
    </row>
    <row r="4777" spans="16:16" x14ac:dyDescent="0.2">
      <c r="P4777"/>
    </row>
    <row r="4778" spans="16:16" x14ac:dyDescent="0.2">
      <c r="P4778"/>
    </row>
    <row r="4779" spans="16:16" x14ac:dyDescent="0.2">
      <c r="P4779"/>
    </row>
    <row r="4780" spans="16:16" x14ac:dyDescent="0.2">
      <c r="P4780"/>
    </row>
    <row r="4781" spans="16:16" x14ac:dyDescent="0.2">
      <c r="P4781"/>
    </row>
    <row r="4782" spans="16:16" x14ac:dyDescent="0.2">
      <c r="P4782"/>
    </row>
    <row r="4783" spans="16:16" x14ac:dyDescent="0.2">
      <c r="P4783"/>
    </row>
    <row r="4784" spans="16:16" x14ac:dyDescent="0.2">
      <c r="P4784"/>
    </row>
    <row r="4785" spans="16:16" x14ac:dyDescent="0.2">
      <c r="P4785"/>
    </row>
    <row r="4786" spans="16:16" x14ac:dyDescent="0.2">
      <c r="P4786"/>
    </row>
    <row r="4787" spans="16:16" x14ac:dyDescent="0.2">
      <c r="P4787"/>
    </row>
    <row r="4788" spans="16:16" x14ac:dyDescent="0.2">
      <c r="P4788"/>
    </row>
    <row r="4789" spans="16:16" x14ac:dyDescent="0.2">
      <c r="P4789"/>
    </row>
    <row r="4790" spans="16:16" x14ac:dyDescent="0.2">
      <c r="P4790"/>
    </row>
    <row r="4791" spans="16:16" x14ac:dyDescent="0.2">
      <c r="P4791"/>
    </row>
    <row r="4792" spans="16:16" x14ac:dyDescent="0.2">
      <c r="P4792"/>
    </row>
    <row r="4793" spans="16:16" x14ac:dyDescent="0.2">
      <c r="P4793"/>
    </row>
    <row r="4794" spans="16:16" x14ac:dyDescent="0.2">
      <c r="P4794"/>
    </row>
    <row r="4795" spans="16:16" x14ac:dyDescent="0.2">
      <c r="P4795"/>
    </row>
    <row r="4796" spans="16:16" x14ac:dyDescent="0.2">
      <c r="P4796"/>
    </row>
    <row r="4797" spans="16:16" x14ac:dyDescent="0.2">
      <c r="P4797"/>
    </row>
    <row r="4798" spans="16:16" x14ac:dyDescent="0.2">
      <c r="P4798"/>
    </row>
    <row r="4799" spans="16:16" x14ac:dyDescent="0.2">
      <c r="P4799"/>
    </row>
    <row r="4800" spans="16:16" x14ac:dyDescent="0.2">
      <c r="P4800"/>
    </row>
    <row r="4801" spans="16:16" x14ac:dyDescent="0.2">
      <c r="P4801"/>
    </row>
    <row r="4802" spans="16:16" x14ac:dyDescent="0.2">
      <c r="P4802"/>
    </row>
    <row r="4803" spans="16:16" x14ac:dyDescent="0.2">
      <c r="P4803"/>
    </row>
    <row r="4804" spans="16:16" x14ac:dyDescent="0.2">
      <c r="P4804"/>
    </row>
    <row r="4805" spans="16:16" x14ac:dyDescent="0.2">
      <c r="P4805"/>
    </row>
    <row r="4806" spans="16:16" x14ac:dyDescent="0.2">
      <c r="P4806"/>
    </row>
    <row r="4807" spans="16:16" x14ac:dyDescent="0.2">
      <c r="P4807"/>
    </row>
    <row r="4808" spans="16:16" x14ac:dyDescent="0.2">
      <c r="P4808"/>
    </row>
    <row r="4809" spans="16:16" x14ac:dyDescent="0.2">
      <c r="P4809"/>
    </row>
    <row r="4810" spans="16:16" x14ac:dyDescent="0.2">
      <c r="P4810"/>
    </row>
    <row r="4811" spans="16:16" x14ac:dyDescent="0.2">
      <c r="P4811"/>
    </row>
    <row r="4812" spans="16:16" x14ac:dyDescent="0.2">
      <c r="P4812"/>
    </row>
    <row r="4813" spans="16:16" x14ac:dyDescent="0.2">
      <c r="P4813"/>
    </row>
    <row r="4814" spans="16:16" x14ac:dyDescent="0.2">
      <c r="P4814"/>
    </row>
    <row r="4815" spans="16:16" x14ac:dyDescent="0.2">
      <c r="P4815"/>
    </row>
    <row r="4816" spans="16:16" x14ac:dyDescent="0.2">
      <c r="P4816"/>
    </row>
    <row r="4817" spans="16:16" x14ac:dyDescent="0.2">
      <c r="P4817"/>
    </row>
    <row r="4818" spans="16:16" x14ac:dyDescent="0.2">
      <c r="P4818"/>
    </row>
    <row r="4819" spans="16:16" x14ac:dyDescent="0.2">
      <c r="P4819"/>
    </row>
    <row r="4820" spans="16:16" x14ac:dyDescent="0.2">
      <c r="P4820"/>
    </row>
    <row r="4821" spans="16:16" x14ac:dyDescent="0.2">
      <c r="P4821"/>
    </row>
    <row r="4822" spans="16:16" x14ac:dyDescent="0.2">
      <c r="P4822"/>
    </row>
    <row r="4823" spans="16:16" x14ac:dyDescent="0.2">
      <c r="P4823"/>
    </row>
    <row r="4824" spans="16:16" x14ac:dyDescent="0.2">
      <c r="P4824"/>
    </row>
    <row r="4825" spans="16:16" x14ac:dyDescent="0.2">
      <c r="P4825"/>
    </row>
    <row r="4826" spans="16:16" x14ac:dyDescent="0.2">
      <c r="P4826"/>
    </row>
    <row r="4827" spans="16:16" x14ac:dyDescent="0.2">
      <c r="P4827"/>
    </row>
    <row r="4828" spans="16:16" x14ac:dyDescent="0.2">
      <c r="P4828"/>
    </row>
    <row r="4829" spans="16:16" x14ac:dyDescent="0.2">
      <c r="P4829"/>
    </row>
    <row r="4830" spans="16:16" x14ac:dyDescent="0.2">
      <c r="P4830"/>
    </row>
    <row r="4831" spans="16:16" x14ac:dyDescent="0.2">
      <c r="P4831"/>
    </row>
    <row r="4832" spans="16:16" x14ac:dyDescent="0.2">
      <c r="P4832"/>
    </row>
    <row r="4833" spans="16:16" x14ac:dyDescent="0.2">
      <c r="P4833"/>
    </row>
    <row r="4834" spans="16:16" x14ac:dyDescent="0.2">
      <c r="P4834"/>
    </row>
    <row r="4835" spans="16:16" x14ac:dyDescent="0.2">
      <c r="P4835"/>
    </row>
    <row r="4836" spans="16:16" x14ac:dyDescent="0.2">
      <c r="P4836"/>
    </row>
    <row r="4837" spans="16:16" x14ac:dyDescent="0.2">
      <c r="P4837"/>
    </row>
    <row r="4838" spans="16:16" x14ac:dyDescent="0.2">
      <c r="P4838"/>
    </row>
    <row r="4839" spans="16:16" x14ac:dyDescent="0.2">
      <c r="P4839"/>
    </row>
    <row r="4840" spans="16:16" x14ac:dyDescent="0.2">
      <c r="P4840"/>
    </row>
    <row r="4841" spans="16:16" x14ac:dyDescent="0.2">
      <c r="P4841"/>
    </row>
    <row r="4842" spans="16:16" x14ac:dyDescent="0.2">
      <c r="P4842"/>
    </row>
    <row r="4843" spans="16:16" x14ac:dyDescent="0.2">
      <c r="P4843"/>
    </row>
    <row r="4844" spans="16:16" x14ac:dyDescent="0.2">
      <c r="P4844"/>
    </row>
    <row r="4845" spans="16:16" x14ac:dyDescent="0.2">
      <c r="P4845"/>
    </row>
    <row r="4846" spans="16:16" x14ac:dyDescent="0.2">
      <c r="P4846"/>
    </row>
    <row r="4847" spans="16:16" x14ac:dyDescent="0.2">
      <c r="P4847"/>
    </row>
    <row r="4848" spans="16:16" x14ac:dyDescent="0.2">
      <c r="P4848"/>
    </row>
    <row r="4849" spans="16:16" x14ac:dyDescent="0.2">
      <c r="P4849"/>
    </row>
    <row r="4850" spans="16:16" x14ac:dyDescent="0.2">
      <c r="P4850"/>
    </row>
    <row r="4851" spans="16:16" x14ac:dyDescent="0.2">
      <c r="P4851"/>
    </row>
    <row r="4852" spans="16:16" x14ac:dyDescent="0.2">
      <c r="P4852"/>
    </row>
    <row r="4853" spans="16:16" x14ac:dyDescent="0.2">
      <c r="P4853"/>
    </row>
    <row r="4854" spans="16:16" x14ac:dyDescent="0.2">
      <c r="P4854"/>
    </row>
    <row r="4855" spans="16:16" x14ac:dyDescent="0.2">
      <c r="P4855"/>
    </row>
    <row r="4856" spans="16:16" x14ac:dyDescent="0.2">
      <c r="P4856"/>
    </row>
    <row r="4857" spans="16:16" x14ac:dyDescent="0.2">
      <c r="P4857"/>
    </row>
    <row r="4858" spans="16:16" x14ac:dyDescent="0.2">
      <c r="P4858"/>
    </row>
    <row r="4859" spans="16:16" x14ac:dyDescent="0.2">
      <c r="P4859"/>
    </row>
    <row r="4860" spans="16:16" x14ac:dyDescent="0.2">
      <c r="P4860"/>
    </row>
    <row r="4861" spans="16:16" x14ac:dyDescent="0.2">
      <c r="P4861"/>
    </row>
    <row r="4862" spans="16:16" x14ac:dyDescent="0.2">
      <c r="P4862"/>
    </row>
    <row r="4863" spans="16:16" x14ac:dyDescent="0.2">
      <c r="P4863"/>
    </row>
    <row r="4864" spans="16:16" x14ac:dyDescent="0.2">
      <c r="P4864"/>
    </row>
    <row r="4865" spans="16:16" x14ac:dyDescent="0.2">
      <c r="P4865"/>
    </row>
    <row r="4866" spans="16:16" x14ac:dyDescent="0.2">
      <c r="P4866"/>
    </row>
    <row r="4867" spans="16:16" x14ac:dyDescent="0.2">
      <c r="P4867"/>
    </row>
    <row r="4868" spans="16:16" x14ac:dyDescent="0.2">
      <c r="P4868"/>
    </row>
    <row r="4869" spans="16:16" x14ac:dyDescent="0.2">
      <c r="P4869"/>
    </row>
    <row r="4870" spans="16:16" x14ac:dyDescent="0.2">
      <c r="P4870"/>
    </row>
    <row r="4871" spans="16:16" x14ac:dyDescent="0.2">
      <c r="P4871"/>
    </row>
    <row r="4872" spans="16:16" x14ac:dyDescent="0.2">
      <c r="P4872"/>
    </row>
    <row r="4873" spans="16:16" x14ac:dyDescent="0.2">
      <c r="P4873"/>
    </row>
    <row r="4874" spans="16:16" x14ac:dyDescent="0.2">
      <c r="P4874"/>
    </row>
    <row r="4875" spans="16:16" x14ac:dyDescent="0.2">
      <c r="P4875"/>
    </row>
    <row r="4876" spans="16:16" x14ac:dyDescent="0.2">
      <c r="P4876"/>
    </row>
    <row r="4877" spans="16:16" x14ac:dyDescent="0.2">
      <c r="P4877"/>
    </row>
    <row r="4878" spans="16:16" x14ac:dyDescent="0.2">
      <c r="P4878"/>
    </row>
    <row r="4879" spans="16:16" x14ac:dyDescent="0.2">
      <c r="P4879"/>
    </row>
    <row r="4880" spans="16:16" x14ac:dyDescent="0.2">
      <c r="P4880"/>
    </row>
    <row r="4881" spans="16:16" x14ac:dyDescent="0.2">
      <c r="P4881"/>
    </row>
    <row r="4882" spans="16:16" x14ac:dyDescent="0.2">
      <c r="P4882"/>
    </row>
    <row r="4883" spans="16:16" x14ac:dyDescent="0.2">
      <c r="P4883"/>
    </row>
    <row r="4884" spans="16:16" x14ac:dyDescent="0.2">
      <c r="P4884"/>
    </row>
    <row r="4885" spans="16:16" x14ac:dyDescent="0.2">
      <c r="P4885"/>
    </row>
    <row r="4886" spans="16:16" x14ac:dyDescent="0.2">
      <c r="P4886"/>
    </row>
    <row r="4887" spans="16:16" x14ac:dyDescent="0.2">
      <c r="P4887"/>
    </row>
    <row r="4888" spans="16:16" x14ac:dyDescent="0.2">
      <c r="P4888"/>
    </row>
    <row r="4889" spans="16:16" x14ac:dyDescent="0.2">
      <c r="P4889"/>
    </row>
    <row r="4890" spans="16:16" x14ac:dyDescent="0.2">
      <c r="P4890"/>
    </row>
    <row r="4891" spans="16:16" x14ac:dyDescent="0.2">
      <c r="P4891"/>
    </row>
    <row r="4892" spans="16:16" x14ac:dyDescent="0.2">
      <c r="P4892"/>
    </row>
    <row r="4893" spans="16:16" x14ac:dyDescent="0.2">
      <c r="P4893"/>
    </row>
    <row r="4894" spans="16:16" x14ac:dyDescent="0.2">
      <c r="P4894"/>
    </row>
    <row r="4895" spans="16:16" x14ac:dyDescent="0.2">
      <c r="P4895"/>
    </row>
    <row r="4896" spans="16:16" x14ac:dyDescent="0.2">
      <c r="P4896"/>
    </row>
    <row r="4897" spans="16:16" x14ac:dyDescent="0.2">
      <c r="P4897"/>
    </row>
    <row r="4898" spans="16:16" x14ac:dyDescent="0.2">
      <c r="P4898"/>
    </row>
    <row r="4899" spans="16:16" x14ac:dyDescent="0.2">
      <c r="P4899"/>
    </row>
    <row r="4900" spans="16:16" x14ac:dyDescent="0.2">
      <c r="P4900"/>
    </row>
    <row r="4901" spans="16:16" x14ac:dyDescent="0.2">
      <c r="P4901"/>
    </row>
    <row r="4902" spans="16:16" x14ac:dyDescent="0.2">
      <c r="P4902"/>
    </row>
    <row r="4903" spans="16:16" x14ac:dyDescent="0.2">
      <c r="P4903"/>
    </row>
    <row r="4904" spans="16:16" x14ac:dyDescent="0.2">
      <c r="P4904"/>
    </row>
    <row r="4905" spans="16:16" x14ac:dyDescent="0.2">
      <c r="P4905"/>
    </row>
    <row r="4906" spans="16:16" x14ac:dyDescent="0.2">
      <c r="P4906"/>
    </row>
    <row r="4907" spans="16:16" x14ac:dyDescent="0.2">
      <c r="P4907"/>
    </row>
    <row r="4908" spans="16:16" x14ac:dyDescent="0.2">
      <c r="P4908"/>
    </row>
    <row r="4909" spans="16:16" x14ac:dyDescent="0.2">
      <c r="P4909"/>
    </row>
    <row r="4910" spans="16:16" x14ac:dyDescent="0.2">
      <c r="P4910"/>
    </row>
    <row r="4911" spans="16:16" x14ac:dyDescent="0.2">
      <c r="P4911"/>
    </row>
    <row r="4912" spans="16:16" x14ac:dyDescent="0.2">
      <c r="P4912"/>
    </row>
    <row r="4913" spans="16:16" x14ac:dyDescent="0.2">
      <c r="P4913"/>
    </row>
    <row r="4914" spans="16:16" x14ac:dyDescent="0.2">
      <c r="P4914"/>
    </row>
    <row r="4915" spans="16:16" x14ac:dyDescent="0.2">
      <c r="P4915"/>
    </row>
    <row r="4916" spans="16:16" x14ac:dyDescent="0.2">
      <c r="P4916"/>
    </row>
    <row r="4917" spans="16:16" x14ac:dyDescent="0.2">
      <c r="P4917"/>
    </row>
    <row r="4918" spans="16:16" x14ac:dyDescent="0.2">
      <c r="P4918"/>
    </row>
    <row r="4919" spans="16:16" x14ac:dyDescent="0.2">
      <c r="P4919"/>
    </row>
    <row r="4920" spans="16:16" x14ac:dyDescent="0.2">
      <c r="P4920"/>
    </row>
    <row r="4921" spans="16:16" x14ac:dyDescent="0.2">
      <c r="P4921"/>
    </row>
    <row r="4922" spans="16:16" x14ac:dyDescent="0.2">
      <c r="P4922"/>
    </row>
    <row r="4923" spans="16:16" x14ac:dyDescent="0.2">
      <c r="P4923"/>
    </row>
    <row r="4924" spans="16:16" x14ac:dyDescent="0.2">
      <c r="P4924"/>
    </row>
    <row r="4925" spans="16:16" x14ac:dyDescent="0.2">
      <c r="P4925"/>
    </row>
    <row r="4926" spans="16:16" x14ac:dyDescent="0.2">
      <c r="P4926"/>
    </row>
    <row r="4927" spans="16:16" x14ac:dyDescent="0.2">
      <c r="P4927"/>
    </row>
    <row r="4928" spans="16:16" x14ac:dyDescent="0.2">
      <c r="P4928"/>
    </row>
    <row r="4929" spans="16:16" x14ac:dyDescent="0.2">
      <c r="P4929"/>
    </row>
    <row r="4930" spans="16:16" x14ac:dyDescent="0.2">
      <c r="P4930"/>
    </row>
    <row r="4931" spans="16:16" x14ac:dyDescent="0.2">
      <c r="P4931"/>
    </row>
    <row r="4932" spans="16:16" x14ac:dyDescent="0.2">
      <c r="P4932"/>
    </row>
    <row r="4933" spans="16:16" x14ac:dyDescent="0.2">
      <c r="P4933"/>
    </row>
    <row r="4934" spans="16:16" x14ac:dyDescent="0.2">
      <c r="P4934"/>
    </row>
    <row r="4935" spans="16:16" x14ac:dyDescent="0.2">
      <c r="P4935"/>
    </row>
    <row r="4936" spans="16:16" x14ac:dyDescent="0.2">
      <c r="P4936"/>
    </row>
    <row r="4937" spans="16:16" x14ac:dyDescent="0.2">
      <c r="P4937"/>
    </row>
    <row r="4938" spans="16:16" x14ac:dyDescent="0.2">
      <c r="P4938"/>
    </row>
    <row r="4939" spans="16:16" x14ac:dyDescent="0.2">
      <c r="P4939"/>
    </row>
    <row r="4940" spans="16:16" x14ac:dyDescent="0.2">
      <c r="P4940"/>
    </row>
    <row r="4941" spans="16:16" x14ac:dyDescent="0.2">
      <c r="P4941"/>
    </row>
    <row r="4942" spans="16:16" x14ac:dyDescent="0.2">
      <c r="P4942"/>
    </row>
    <row r="4943" spans="16:16" x14ac:dyDescent="0.2">
      <c r="P4943"/>
    </row>
    <row r="4944" spans="16:16" x14ac:dyDescent="0.2">
      <c r="P4944"/>
    </row>
    <row r="4945" spans="16:16" x14ac:dyDescent="0.2">
      <c r="P4945"/>
    </row>
    <row r="4946" spans="16:16" x14ac:dyDescent="0.2">
      <c r="P4946"/>
    </row>
    <row r="4947" spans="16:16" x14ac:dyDescent="0.2">
      <c r="P4947"/>
    </row>
    <row r="4948" spans="16:16" x14ac:dyDescent="0.2">
      <c r="P4948"/>
    </row>
    <row r="4949" spans="16:16" x14ac:dyDescent="0.2">
      <c r="P4949"/>
    </row>
    <row r="4950" spans="16:16" x14ac:dyDescent="0.2">
      <c r="P4950"/>
    </row>
    <row r="4951" spans="16:16" x14ac:dyDescent="0.2">
      <c r="P4951"/>
    </row>
    <row r="4952" spans="16:16" x14ac:dyDescent="0.2">
      <c r="P4952"/>
    </row>
    <row r="4953" spans="16:16" x14ac:dyDescent="0.2">
      <c r="P4953"/>
    </row>
    <row r="4954" spans="16:16" x14ac:dyDescent="0.2">
      <c r="P4954"/>
    </row>
    <row r="4955" spans="16:16" x14ac:dyDescent="0.2">
      <c r="P4955"/>
    </row>
    <row r="4956" spans="16:16" x14ac:dyDescent="0.2">
      <c r="P4956"/>
    </row>
    <row r="4957" spans="16:16" x14ac:dyDescent="0.2">
      <c r="P4957"/>
    </row>
    <row r="4958" spans="16:16" x14ac:dyDescent="0.2">
      <c r="P4958"/>
    </row>
    <row r="4959" spans="16:16" x14ac:dyDescent="0.2">
      <c r="P4959"/>
    </row>
    <row r="4960" spans="16:16" x14ac:dyDescent="0.2">
      <c r="P4960"/>
    </row>
    <row r="4961" spans="16:16" x14ac:dyDescent="0.2">
      <c r="P4961"/>
    </row>
    <row r="4962" spans="16:16" x14ac:dyDescent="0.2">
      <c r="P4962"/>
    </row>
    <row r="4963" spans="16:16" x14ac:dyDescent="0.2">
      <c r="P4963"/>
    </row>
    <row r="4964" spans="16:16" x14ac:dyDescent="0.2">
      <c r="P4964"/>
    </row>
    <row r="4965" spans="16:16" x14ac:dyDescent="0.2">
      <c r="P4965"/>
    </row>
    <row r="4966" spans="16:16" x14ac:dyDescent="0.2">
      <c r="P4966"/>
    </row>
    <row r="4967" spans="16:16" x14ac:dyDescent="0.2">
      <c r="P4967"/>
    </row>
    <row r="4968" spans="16:16" x14ac:dyDescent="0.2">
      <c r="P4968"/>
    </row>
    <row r="4969" spans="16:16" x14ac:dyDescent="0.2">
      <c r="P4969"/>
    </row>
    <row r="4970" spans="16:16" x14ac:dyDescent="0.2">
      <c r="P4970"/>
    </row>
    <row r="4971" spans="16:16" x14ac:dyDescent="0.2">
      <c r="P4971"/>
    </row>
    <row r="4972" spans="16:16" x14ac:dyDescent="0.2">
      <c r="P4972"/>
    </row>
    <row r="4973" spans="16:16" x14ac:dyDescent="0.2">
      <c r="P4973"/>
    </row>
    <row r="4974" spans="16:16" x14ac:dyDescent="0.2">
      <c r="P4974"/>
    </row>
    <row r="4975" spans="16:16" x14ac:dyDescent="0.2">
      <c r="P4975"/>
    </row>
    <row r="4976" spans="16:16" x14ac:dyDescent="0.2">
      <c r="P4976"/>
    </row>
    <row r="4977" spans="16:16" x14ac:dyDescent="0.2">
      <c r="P4977"/>
    </row>
    <row r="4978" spans="16:16" x14ac:dyDescent="0.2">
      <c r="P4978"/>
    </row>
    <row r="4979" spans="16:16" x14ac:dyDescent="0.2">
      <c r="P4979"/>
    </row>
    <row r="4980" spans="16:16" x14ac:dyDescent="0.2">
      <c r="P4980"/>
    </row>
    <row r="4981" spans="16:16" x14ac:dyDescent="0.2">
      <c r="P4981"/>
    </row>
    <row r="4982" spans="16:16" x14ac:dyDescent="0.2">
      <c r="P4982"/>
    </row>
    <row r="4983" spans="16:16" x14ac:dyDescent="0.2">
      <c r="P4983"/>
    </row>
    <row r="4984" spans="16:16" x14ac:dyDescent="0.2">
      <c r="P4984"/>
    </row>
    <row r="4985" spans="16:16" x14ac:dyDescent="0.2">
      <c r="P4985"/>
    </row>
    <row r="4986" spans="16:16" x14ac:dyDescent="0.2">
      <c r="P4986"/>
    </row>
    <row r="4987" spans="16:16" x14ac:dyDescent="0.2">
      <c r="P4987"/>
    </row>
    <row r="4988" spans="16:16" x14ac:dyDescent="0.2">
      <c r="P4988"/>
    </row>
    <row r="4989" spans="16:16" x14ac:dyDescent="0.2">
      <c r="P4989"/>
    </row>
    <row r="4990" spans="16:16" x14ac:dyDescent="0.2">
      <c r="P4990"/>
    </row>
    <row r="4991" spans="16:16" x14ac:dyDescent="0.2">
      <c r="P4991"/>
    </row>
    <row r="4992" spans="16:16" x14ac:dyDescent="0.2">
      <c r="P4992"/>
    </row>
    <row r="4993" spans="16:16" x14ac:dyDescent="0.2">
      <c r="P4993"/>
    </row>
    <row r="4994" spans="16:16" x14ac:dyDescent="0.2">
      <c r="P4994"/>
    </row>
    <row r="4995" spans="16:16" x14ac:dyDescent="0.2">
      <c r="P4995"/>
    </row>
    <row r="4996" spans="16:16" x14ac:dyDescent="0.2">
      <c r="P4996"/>
    </row>
    <row r="4997" spans="16:16" x14ac:dyDescent="0.2">
      <c r="P4997"/>
    </row>
    <row r="4998" spans="16:16" x14ac:dyDescent="0.2">
      <c r="P4998"/>
    </row>
    <row r="4999" spans="16:16" x14ac:dyDescent="0.2">
      <c r="P4999"/>
    </row>
    <row r="5000" spans="16:16" x14ac:dyDescent="0.2">
      <c r="P5000"/>
    </row>
    <row r="5001" spans="16:16" x14ac:dyDescent="0.2">
      <c r="P5001"/>
    </row>
    <row r="5002" spans="16:16" x14ac:dyDescent="0.2">
      <c r="P5002"/>
    </row>
    <row r="5003" spans="16:16" x14ac:dyDescent="0.2">
      <c r="P5003"/>
    </row>
    <row r="5004" spans="16:16" x14ac:dyDescent="0.2">
      <c r="P5004"/>
    </row>
    <row r="5005" spans="16:16" x14ac:dyDescent="0.2">
      <c r="P5005"/>
    </row>
    <row r="5006" spans="16:16" x14ac:dyDescent="0.2">
      <c r="P5006"/>
    </row>
    <row r="5007" spans="16:16" x14ac:dyDescent="0.2">
      <c r="P5007"/>
    </row>
    <row r="5008" spans="16:16" x14ac:dyDescent="0.2">
      <c r="P5008"/>
    </row>
    <row r="5009" spans="16:16" x14ac:dyDescent="0.2">
      <c r="P5009"/>
    </row>
    <row r="5010" spans="16:16" x14ac:dyDescent="0.2">
      <c r="P5010"/>
    </row>
    <row r="5011" spans="16:16" x14ac:dyDescent="0.2">
      <c r="P5011"/>
    </row>
    <row r="5012" spans="16:16" x14ac:dyDescent="0.2">
      <c r="P5012"/>
    </row>
    <row r="5013" spans="16:16" x14ac:dyDescent="0.2">
      <c r="P5013"/>
    </row>
    <row r="5014" spans="16:16" x14ac:dyDescent="0.2">
      <c r="P5014"/>
    </row>
    <row r="5015" spans="16:16" x14ac:dyDescent="0.2">
      <c r="P5015"/>
    </row>
    <row r="5016" spans="16:16" x14ac:dyDescent="0.2">
      <c r="P5016"/>
    </row>
    <row r="5017" spans="16:16" x14ac:dyDescent="0.2">
      <c r="P5017"/>
    </row>
    <row r="5018" spans="16:16" x14ac:dyDescent="0.2">
      <c r="P5018"/>
    </row>
    <row r="5019" spans="16:16" x14ac:dyDescent="0.2">
      <c r="P5019"/>
    </row>
    <row r="5020" spans="16:16" x14ac:dyDescent="0.2">
      <c r="P5020"/>
    </row>
    <row r="5021" spans="16:16" x14ac:dyDescent="0.2">
      <c r="P5021"/>
    </row>
    <row r="5022" spans="16:16" x14ac:dyDescent="0.2">
      <c r="P5022"/>
    </row>
    <row r="5023" spans="16:16" x14ac:dyDescent="0.2">
      <c r="P5023"/>
    </row>
    <row r="5024" spans="16:16" x14ac:dyDescent="0.2">
      <c r="P5024"/>
    </row>
    <row r="5025" spans="16:16" x14ac:dyDescent="0.2">
      <c r="P5025"/>
    </row>
    <row r="5026" spans="16:16" x14ac:dyDescent="0.2">
      <c r="P5026"/>
    </row>
    <row r="5027" spans="16:16" x14ac:dyDescent="0.2">
      <c r="P5027"/>
    </row>
    <row r="5028" spans="16:16" x14ac:dyDescent="0.2">
      <c r="P5028"/>
    </row>
    <row r="5029" spans="16:16" x14ac:dyDescent="0.2">
      <c r="P5029"/>
    </row>
    <row r="5030" spans="16:16" x14ac:dyDescent="0.2">
      <c r="P5030"/>
    </row>
    <row r="5031" spans="16:16" x14ac:dyDescent="0.2">
      <c r="P5031"/>
    </row>
    <row r="5032" spans="16:16" x14ac:dyDescent="0.2">
      <c r="P5032"/>
    </row>
    <row r="5033" spans="16:16" x14ac:dyDescent="0.2">
      <c r="P5033"/>
    </row>
    <row r="5034" spans="16:16" x14ac:dyDescent="0.2">
      <c r="P5034"/>
    </row>
    <row r="5035" spans="16:16" x14ac:dyDescent="0.2">
      <c r="P5035"/>
    </row>
    <row r="5036" spans="16:16" x14ac:dyDescent="0.2">
      <c r="P5036"/>
    </row>
    <row r="5037" spans="16:16" x14ac:dyDescent="0.2">
      <c r="P5037"/>
    </row>
    <row r="5038" spans="16:16" x14ac:dyDescent="0.2">
      <c r="P5038"/>
    </row>
    <row r="5039" spans="16:16" x14ac:dyDescent="0.2">
      <c r="P5039"/>
    </row>
    <row r="5040" spans="16:16" x14ac:dyDescent="0.2">
      <c r="P5040"/>
    </row>
    <row r="5041" spans="16:16" x14ac:dyDescent="0.2">
      <c r="P5041"/>
    </row>
    <row r="5042" spans="16:16" x14ac:dyDescent="0.2">
      <c r="P5042"/>
    </row>
    <row r="5043" spans="16:16" x14ac:dyDescent="0.2">
      <c r="P5043"/>
    </row>
    <row r="5044" spans="16:16" x14ac:dyDescent="0.2">
      <c r="P5044"/>
    </row>
    <row r="5045" spans="16:16" x14ac:dyDescent="0.2">
      <c r="P5045"/>
    </row>
    <row r="5046" spans="16:16" x14ac:dyDescent="0.2">
      <c r="P5046"/>
    </row>
    <row r="5047" spans="16:16" x14ac:dyDescent="0.2">
      <c r="P5047"/>
    </row>
    <row r="5048" spans="16:16" x14ac:dyDescent="0.2">
      <c r="P5048"/>
    </row>
    <row r="5049" spans="16:16" x14ac:dyDescent="0.2">
      <c r="P5049"/>
    </row>
    <row r="5050" spans="16:16" x14ac:dyDescent="0.2">
      <c r="P5050"/>
    </row>
    <row r="5051" spans="16:16" x14ac:dyDescent="0.2">
      <c r="P5051"/>
    </row>
    <row r="5052" spans="16:16" x14ac:dyDescent="0.2">
      <c r="P5052"/>
    </row>
    <row r="5053" spans="16:16" x14ac:dyDescent="0.2">
      <c r="P5053"/>
    </row>
    <row r="5054" spans="16:16" x14ac:dyDescent="0.2">
      <c r="P5054"/>
    </row>
    <row r="5055" spans="16:16" x14ac:dyDescent="0.2">
      <c r="P5055"/>
    </row>
    <row r="5056" spans="16:16" x14ac:dyDescent="0.2">
      <c r="P5056"/>
    </row>
    <row r="5057" spans="16:16" x14ac:dyDescent="0.2">
      <c r="P5057"/>
    </row>
    <row r="5058" spans="16:16" x14ac:dyDescent="0.2">
      <c r="P5058"/>
    </row>
    <row r="5059" spans="16:16" x14ac:dyDescent="0.2">
      <c r="P5059"/>
    </row>
    <row r="5060" spans="16:16" x14ac:dyDescent="0.2">
      <c r="P5060"/>
    </row>
    <row r="5061" spans="16:16" x14ac:dyDescent="0.2">
      <c r="P5061"/>
    </row>
    <row r="5062" spans="16:16" x14ac:dyDescent="0.2">
      <c r="P5062"/>
    </row>
    <row r="5063" spans="16:16" x14ac:dyDescent="0.2">
      <c r="P5063"/>
    </row>
    <row r="5064" spans="16:16" x14ac:dyDescent="0.2">
      <c r="P5064"/>
    </row>
    <row r="5065" spans="16:16" x14ac:dyDescent="0.2">
      <c r="P5065"/>
    </row>
    <row r="5066" spans="16:16" x14ac:dyDescent="0.2">
      <c r="P5066"/>
    </row>
    <row r="5067" spans="16:16" x14ac:dyDescent="0.2">
      <c r="P5067"/>
    </row>
    <row r="5068" spans="16:16" x14ac:dyDescent="0.2">
      <c r="P5068"/>
    </row>
    <row r="5069" spans="16:16" x14ac:dyDescent="0.2">
      <c r="P5069"/>
    </row>
    <row r="5070" spans="16:16" x14ac:dyDescent="0.2">
      <c r="P5070"/>
    </row>
    <row r="5071" spans="16:16" x14ac:dyDescent="0.2">
      <c r="P5071"/>
    </row>
    <row r="5072" spans="16:16" x14ac:dyDescent="0.2">
      <c r="P5072"/>
    </row>
    <row r="5073" spans="16:16" x14ac:dyDescent="0.2">
      <c r="P5073"/>
    </row>
    <row r="5074" spans="16:16" x14ac:dyDescent="0.2">
      <c r="P5074"/>
    </row>
    <row r="5075" spans="16:16" x14ac:dyDescent="0.2">
      <c r="P5075"/>
    </row>
    <row r="5076" spans="16:16" x14ac:dyDescent="0.2">
      <c r="P5076"/>
    </row>
    <row r="5077" spans="16:16" x14ac:dyDescent="0.2">
      <c r="P5077"/>
    </row>
    <row r="5078" spans="16:16" x14ac:dyDescent="0.2">
      <c r="P5078"/>
    </row>
    <row r="5079" spans="16:16" x14ac:dyDescent="0.2">
      <c r="P5079"/>
    </row>
    <row r="5080" spans="16:16" x14ac:dyDescent="0.2">
      <c r="P5080"/>
    </row>
    <row r="5081" spans="16:16" x14ac:dyDescent="0.2">
      <c r="P5081"/>
    </row>
    <row r="5082" spans="16:16" x14ac:dyDescent="0.2">
      <c r="P5082"/>
    </row>
    <row r="5083" spans="16:16" x14ac:dyDescent="0.2">
      <c r="P5083"/>
    </row>
    <row r="5084" spans="16:16" x14ac:dyDescent="0.2">
      <c r="P5084"/>
    </row>
    <row r="5085" spans="16:16" x14ac:dyDescent="0.2">
      <c r="P5085"/>
    </row>
    <row r="5086" spans="16:16" x14ac:dyDescent="0.2">
      <c r="P5086"/>
    </row>
    <row r="5087" spans="16:16" x14ac:dyDescent="0.2">
      <c r="P5087"/>
    </row>
    <row r="5088" spans="16:16" x14ac:dyDescent="0.2">
      <c r="P5088"/>
    </row>
    <row r="5089" spans="16:16" x14ac:dyDescent="0.2">
      <c r="P5089"/>
    </row>
    <row r="5090" spans="16:16" x14ac:dyDescent="0.2">
      <c r="P5090"/>
    </row>
    <row r="5091" spans="16:16" x14ac:dyDescent="0.2">
      <c r="P5091"/>
    </row>
    <row r="5092" spans="16:16" x14ac:dyDescent="0.2">
      <c r="P5092"/>
    </row>
    <row r="5093" spans="16:16" x14ac:dyDescent="0.2">
      <c r="P5093"/>
    </row>
    <row r="5094" spans="16:16" x14ac:dyDescent="0.2">
      <c r="P5094"/>
    </row>
    <row r="5095" spans="16:16" x14ac:dyDescent="0.2">
      <c r="P5095"/>
    </row>
    <row r="5096" spans="16:16" x14ac:dyDescent="0.2">
      <c r="P5096"/>
    </row>
    <row r="5097" spans="16:16" x14ac:dyDescent="0.2">
      <c r="P5097"/>
    </row>
    <row r="5098" spans="16:16" x14ac:dyDescent="0.2">
      <c r="P5098"/>
    </row>
    <row r="5099" spans="16:16" x14ac:dyDescent="0.2">
      <c r="P5099"/>
    </row>
    <row r="5100" spans="16:16" x14ac:dyDescent="0.2">
      <c r="P5100"/>
    </row>
    <row r="5101" spans="16:16" x14ac:dyDescent="0.2">
      <c r="P5101"/>
    </row>
    <row r="5102" spans="16:16" x14ac:dyDescent="0.2">
      <c r="P5102"/>
    </row>
    <row r="5103" spans="16:16" x14ac:dyDescent="0.2">
      <c r="P5103"/>
    </row>
    <row r="5104" spans="16:16" x14ac:dyDescent="0.2">
      <c r="P5104"/>
    </row>
    <row r="5105" spans="16:16" x14ac:dyDescent="0.2">
      <c r="P5105"/>
    </row>
    <row r="5106" spans="16:16" x14ac:dyDescent="0.2">
      <c r="P5106"/>
    </row>
    <row r="5107" spans="16:16" x14ac:dyDescent="0.2">
      <c r="P5107"/>
    </row>
    <row r="5108" spans="16:16" x14ac:dyDescent="0.2">
      <c r="P5108"/>
    </row>
    <row r="5109" spans="16:16" x14ac:dyDescent="0.2">
      <c r="P5109"/>
    </row>
    <row r="5110" spans="16:16" x14ac:dyDescent="0.2">
      <c r="P5110"/>
    </row>
    <row r="5111" spans="16:16" x14ac:dyDescent="0.2">
      <c r="P5111"/>
    </row>
    <row r="5112" spans="16:16" x14ac:dyDescent="0.2">
      <c r="P5112"/>
    </row>
    <row r="5113" spans="16:16" x14ac:dyDescent="0.2">
      <c r="P5113"/>
    </row>
    <row r="5114" spans="16:16" x14ac:dyDescent="0.2">
      <c r="P5114"/>
    </row>
    <row r="5115" spans="16:16" x14ac:dyDescent="0.2">
      <c r="P5115"/>
    </row>
    <row r="5116" spans="16:16" x14ac:dyDescent="0.2">
      <c r="P5116"/>
    </row>
    <row r="5117" spans="16:16" x14ac:dyDescent="0.2">
      <c r="P5117"/>
    </row>
    <row r="5118" spans="16:16" x14ac:dyDescent="0.2">
      <c r="P5118"/>
    </row>
    <row r="5119" spans="16:16" x14ac:dyDescent="0.2">
      <c r="P5119"/>
    </row>
    <row r="5120" spans="16:16" x14ac:dyDescent="0.2">
      <c r="P5120"/>
    </row>
    <row r="5121" spans="16:16" x14ac:dyDescent="0.2">
      <c r="P5121"/>
    </row>
    <row r="5122" spans="16:16" x14ac:dyDescent="0.2">
      <c r="P5122"/>
    </row>
    <row r="5123" spans="16:16" x14ac:dyDescent="0.2">
      <c r="P5123"/>
    </row>
    <row r="5124" spans="16:16" x14ac:dyDescent="0.2">
      <c r="P5124"/>
    </row>
    <row r="5125" spans="16:16" x14ac:dyDescent="0.2">
      <c r="P5125"/>
    </row>
    <row r="5126" spans="16:16" x14ac:dyDescent="0.2">
      <c r="P5126"/>
    </row>
    <row r="5127" spans="16:16" x14ac:dyDescent="0.2">
      <c r="P5127"/>
    </row>
    <row r="5128" spans="16:16" x14ac:dyDescent="0.2">
      <c r="P5128"/>
    </row>
    <row r="5129" spans="16:16" x14ac:dyDescent="0.2">
      <c r="P5129"/>
    </row>
    <row r="5130" spans="16:16" x14ac:dyDescent="0.2">
      <c r="P5130"/>
    </row>
    <row r="5131" spans="16:16" x14ac:dyDescent="0.2">
      <c r="P5131"/>
    </row>
    <row r="5132" spans="16:16" x14ac:dyDescent="0.2">
      <c r="P5132"/>
    </row>
    <row r="5133" spans="16:16" x14ac:dyDescent="0.2">
      <c r="P5133"/>
    </row>
    <row r="5134" spans="16:16" x14ac:dyDescent="0.2">
      <c r="P5134"/>
    </row>
    <row r="5135" spans="16:16" x14ac:dyDescent="0.2">
      <c r="P5135"/>
    </row>
    <row r="5136" spans="16:16" x14ac:dyDescent="0.2">
      <c r="P5136"/>
    </row>
    <row r="5137" spans="16:16" x14ac:dyDescent="0.2">
      <c r="P5137"/>
    </row>
    <row r="5138" spans="16:16" x14ac:dyDescent="0.2">
      <c r="P5138"/>
    </row>
    <row r="5139" spans="16:16" x14ac:dyDescent="0.2">
      <c r="P5139"/>
    </row>
    <row r="5140" spans="16:16" x14ac:dyDescent="0.2">
      <c r="P5140"/>
    </row>
    <row r="5141" spans="16:16" x14ac:dyDescent="0.2">
      <c r="P5141"/>
    </row>
    <row r="5142" spans="16:16" x14ac:dyDescent="0.2">
      <c r="P5142"/>
    </row>
    <row r="5143" spans="16:16" x14ac:dyDescent="0.2">
      <c r="P5143"/>
    </row>
    <row r="5144" spans="16:16" x14ac:dyDescent="0.2">
      <c r="P5144"/>
    </row>
    <row r="5145" spans="16:16" x14ac:dyDescent="0.2">
      <c r="P5145"/>
    </row>
    <row r="5146" spans="16:16" x14ac:dyDescent="0.2">
      <c r="P5146"/>
    </row>
    <row r="5147" spans="16:16" x14ac:dyDescent="0.2">
      <c r="P5147"/>
    </row>
    <row r="5148" spans="16:16" x14ac:dyDescent="0.2">
      <c r="P5148"/>
    </row>
    <row r="5149" spans="16:16" x14ac:dyDescent="0.2">
      <c r="P5149"/>
    </row>
    <row r="5150" spans="16:16" x14ac:dyDescent="0.2">
      <c r="P5150"/>
    </row>
    <row r="5151" spans="16:16" x14ac:dyDescent="0.2">
      <c r="P5151"/>
    </row>
    <row r="5152" spans="16:16" x14ac:dyDescent="0.2">
      <c r="P5152"/>
    </row>
    <row r="5153" spans="16:16" x14ac:dyDescent="0.2">
      <c r="P5153"/>
    </row>
    <row r="5154" spans="16:16" x14ac:dyDescent="0.2">
      <c r="P5154"/>
    </row>
    <row r="5155" spans="16:16" x14ac:dyDescent="0.2">
      <c r="P5155"/>
    </row>
    <row r="5156" spans="16:16" x14ac:dyDescent="0.2">
      <c r="P5156"/>
    </row>
    <row r="5157" spans="16:16" x14ac:dyDescent="0.2">
      <c r="P5157"/>
    </row>
    <row r="5158" spans="16:16" x14ac:dyDescent="0.2">
      <c r="P5158"/>
    </row>
    <row r="5159" spans="16:16" x14ac:dyDescent="0.2">
      <c r="P5159"/>
    </row>
    <row r="5160" spans="16:16" x14ac:dyDescent="0.2">
      <c r="P5160"/>
    </row>
    <row r="5161" spans="16:16" x14ac:dyDescent="0.2">
      <c r="P5161"/>
    </row>
    <row r="5162" spans="16:16" x14ac:dyDescent="0.2">
      <c r="P5162"/>
    </row>
    <row r="5163" spans="16:16" x14ac:dyDescent="0.2">
      <c r="P5163"/>
    </row>
    <row r="5164" spans="16:16" x14ac:dyDescent="0.2">
      <c r="P5164"/>
    </row>
    <row r="5165" spans="16:16" x14ac:dyDescent="0.2">
      <c r="P5165"/>
    </row>
    <row r="5166" spans="16:16" x14ac:dyDescent="0.2">
      <c r="P5166"/>
    </row>
    <row r="5167" spans="16:16" x14ac:dyDescent="0.2">
      <c r="P5167"/>
    </row>
    <row r="5168" spans="16:16" x14ac:dyDescent="0.2">
      <c r="P5168"/>
    </row>
    <row r="5169" spans="16:16" x14ac:dyDescent="0.2">
      <c r="P5169"/>
    </row>
    <row r="5170" spans="16:16" x14ac:dyDescent="0.2">
      <c r="P5170"/>
    </row>
    <row r="5171" spans="16:16" x14ac:dyDescent="0.2">
      <c r="P5171"/>
    </row>
    <row r="5172" spans="16:16" x14ac:dyDescent="0.2">
      <c r="P5172"/>
    </row>
    <row r="5173" spans="16:16" x14ac:dyDescent="0.2">
      <c r="P5173"/>
    </row>
    <row r="5174" spans="16:16" x14ac:dyDescent="0.2">
      <c r="P5174"/>
    </row>
    <row r="5175" spans="16:16" x14ac:dyDescent="0.2">
      <c r="P5175"/>
    </row>
    <row r="5176" spans="16:16" x14ac:dyDescent="0.2">
      <c r="P5176"/>
    </row>
    <row r="5177" spans="16:16" x14ac:dyDescent="0.2">
      <c r="P5177"/>
    </row>
    <row r="5178" spans="16:16" x14ac:dyDescent="0.2">
      <c r="P5178"/>
    </row>
    <row r="5179" spans="16:16" x14ac:dyDescent="0.2">
      <c r="P5179"/>
    </row>
    <row r="5180" spans="16:16" x14ac:dyDescent="0.2">
      <c r="P5180"/>
    </row>
    <row r="5181" spans="16:16" x14ac:dyDescent="0.2">
      <c r="P5181"/>
    </row>
    <row r="5182" spans="16:16" x14ac:dyDescent="0.2">
      <c r="P5182"/>
    </row>
    <row r="5183" spans="16:16" x14ac:dyDescent="0.2">
      <c r="P5183"/>
    </row>
    <row r="5184" spans="16:16" x14ac:dyDescent="0.2">
      <c r="P5184"/>
    </row>
    <row r="5185" spans="16:16" x14ac:dyDescent="0.2">
      <c r="P5185"/>
    </row>
    <row r="5186" spans="16:16" x14ac:dyDescent="0.2">
      <c r="P5186"/>
    </row>
    <row r="5187" spans="16:16" x14ac:dyDescent="0.2">
      <c r="P5187"/>
    </row>
    <row r="5188" spans="16:16" x14ac:dyDescent="0.2">
      <c r="P5188"/>
    </row>
    <row r="5189" spans="16:16" x14ac:dyDescent="0.2">
      <c r="P5189"/>
    </row>
    <row r="5190" spans="16:16" x14ac:dyDescent="0.2">
      <c r="P5190"/>
    </row>
    <row r="5191" spans="16:16" x14ac:dyDescent="0.2">
      <c r="P5191"/>
    </row>
    <row r="5192" spans="16:16" x14ac:dyDescent="0.2">
      <c r="P5192"/>
    </row>
    <row r="5193" spans="16:16" x14ac:dyDescent="0.2">
      <c r="P5193"/>
    </row>
    <row r="5194" spans="16:16" x14ac:dyDescent="0.2">
      <c r="P5194"/>
    </row>
    <row r="5195" spans="16:16" x14ac:dyDescent="0.2">
      <c r="P5195"/>
    </row>
    <row r="5196" spans="16:16" x14ac:dyDescent="0.2">
      <c r="P5196"/>
    </row>
    <row r="5197" spans="16:16" x14ac:dyDescent="0.2">
      <c r="P5197"/>
    </row>
    <row r="5198" spans="16:16" x14ac:dyDescent="0.2">
      <c r="P5198"/>
    </row>
    <row r="5199" spans="16:16" x14ac:dyDescent="0.2">
      <c r="P5199"/>
    </row>
    <row r="5200" spans="16:16" x14ac:dyDescent="0.2">
      <c r="P5200"/>
    </row>
    <row r="5201" spans="16:16" x14ac:dyDescent="0.2">
      <c r="P5201"/>
    </row>
    <row r="5202" spans="16:16" x14ac:dyDescent="0.2">
      <c r="P5202"/>
    </row>
    <row r="5203" spans="16:16" x14ac:dyDescent="0.2">
      <c r="P5203"/>
    </row>
    <row r="5204" spans="16:16" x14ac:dyDescent="0.2">
      <c r="P5204"/>
    </row>
    <row r="5205" spans="16:16" x14ac:dyDescent="0.2">
      <c r="P5205"/>
    </row>
    <row r="5206" spans="16:16" x14ac:dyDescent="0.2">
      <c r="P5206"/>
    </row>
    <row r="5207" spans="16:16" x14ac:dyDescent="0.2">
      <c r="P5207"/>
    </row>
    <row r="5208" spans="16:16" x14ac:dyDescent="0.2">
      <c r="P5208"/>
    </row>
    <row r="5209" spans="16:16" x14ac:dyDescent="0.2">
      <c r="P5209"/>
    </row>
    <row r="5210" spans="16:16" x14ac:dyDescent="0.2">
      <c r="P5210"/>
    </row>
    <row r="5211" spans="16:16" x14ac:dyDescent="0.2">
      <c r="P5211"/>
    </row>
    <row r="5212" spans="16:16" x14ac:dyDescent="0.2">
      <c r="P5212"/>
    </row>
    <row r="5213" spans="16:16" x14ac:dyDescent="0.2">
      <c r="P5213"/>
    </row>
    <row r="5214" spans="16:16" x14ac:dyDescent="0.2">
      <c r="P5214"/>
    </row>
    <row r="5215" spans="16:16" x14ac:dyDescent="0.2">
      <c r="P5215"/>
    </row>
    <row r="5216" spans="16:16" x14ac:dyDescent="0.2">
      <c r="P5216"/>
    </row>
    <row r="5217" spans="16:16" x14ac:dyDescent="0.2">
      <c r="P5217"/>
    </row>
    <row r="5218" spans="16:16" x14ac:dyDescent="0.2">
      <c r="P5218"/>
    </row>
    <row r="5219" spans="16:16" x14ac:dyDescent="0.2">
      <c r="P5219"/>
    </row>
    <row r="5220" spans="16:16" x14ac:dyDescent="0.2">
      <c r="P5220"/>
    </row>
    <row r="5221" spans="16:16" x14ac:dyDescent="0.2">
      <c r="P5221"/>
    </row>
    <row r="5222" spans="16:16" x14ac:dyDescent="0.2">
      <c r="P5222"/>
    </row>
    <row r="5223" spans="16:16" x14ac:dyDescent="0.2">
      <c r="P5223"/>
    </row>
    <row r="5224" spans="16:16" x14ac:dyDescent="0.2">
      <c r="P5224"/>
    </row>
    <row r="5225" spans="16:16" x14ac:dyDescent="0.2">
      <c r="P5225"/>
    </row>
    <row r="5226" spans="16:16" x14ac:dyDescent="0.2">
      <c r="P5226"/>
    </row>
    <row r="5227" spans="16:16" x14ac:dyDescent="0.2">
      <c r="P5227"/>
    </row>
    <row r="5228" spans="16:16" x14ac:dyDescent="0.2">
      <c r="P5228"/>
    </row>
    <row r="5229" spans="16:16" x14ac:dyDescent="0.2">
      <c r="P5229"/>
    </row>
    <row r="5230" spans="16:16" x14ac:dyDescent="0.2">
      <c r="P5230"/>
    </row>
    <row r="5231" spans="16:16" x14ac:dyDescent="0.2">
      <c r="P5231"/>
    </row>
    <row r="5232" spans="16:16" x14ac:dyDescent="0.2">
      <c r="P5232"/>
    </row>
    <row r="5233" spans="16:16" x14ac:dyDescent="0.2">
      <c r="P5233"/>
    </row>
    <row r="5234" spans="16:16" x14ac:dyDescent="0.2">
      <c r="P5234"/>
    </row>
    <row r="5235" spans="16:16" x14ac:dyDescent="0.2">
      <c r="P5235"/>
    </row>
    <row r="5236" spans="16:16" x14ac:dyDescent="0.2">
      <c r="P5236"/>
    </row>
    <row r="5237" spans="16:16" x14ac:dyDescent="0.2">
      <c r="P5237"/>
    </row>
    <row r="5238" spans="16:16" x14ac:dyDescent="0.2">
      <c r="P5238"/>
    </row>
    <row r="5239" spans="16:16" x14ac:dyDescent="0.2">
      <c r="P5239"/>
    </row>
    <row r="5240" spans="16:16" x14ac:dyDescent="0.2">
      <c r="P5240"/>
    </row>
    <row r="5241" spans="16:16" x14ac:dyDescent="0.2">
      <c r="P5241"/>
    </row>
    <row r="5242" spans="16:16" x14ac:dyDescent="0.2">
      <c r="P5242"/>
    </row>
    <row r="5243" spans="16:16" x14ac:dyDescent="0.2">
      <c r="P5243"/>
    </row>
    <row r="5244" spans="16:16" x14ac:dyDescent="0.2">
      <c r="P5244"/>
    </row>
    <row r="5245" spans="16:16" x14ac:dyDescent="0.2">
      <c r="P5245"/>
    </row>
    <row r="5246" spans="16:16" x14ac:dyDescent="0.2">
      <c r="P5246"/>
    </row>
    <row r="5247" spans="16:16" x14ac:dyDescent="0.2">
      <c r="P5247"/>
    </row>
    <row r="5248" spans="16:16" x14ac:dyDescent="0.2">
      <c r="P5248"/>
    </row>
    <row r="5249" spans="16:16" x14ac:dyDescent="0.2">
      <c r="P5249"/>
    </row>
    <row r="5250" spans="16:16" x14ac:dyDescent="0.2">
      <c r="P5250"/>
    </row>
    <row r="5251" spans="16:16" x14ac:dyDescent="0.2">
      <c r="P5251"/>
    </row>
    <row r="5252" spans="16:16" x14ac:dyDescent="0.2">
      <c r="P5252"/>
    </row>
    <row r="5253" spans="16:16" x14ac:dyDescent="0.2">
      <c r="P5253"/>
    </row>
    <row r="5254" spans="16:16" x14ac:dyDescent="0.2">
      <c r="P5254"/>
    </row>
    <row r="5255" spans="16:16" x14ac:dyDescent="0.2">
      <c r="P5255"/>
    </row>
    <row r="5256" spans="16:16" x14ac:dyDescent="0.2">
      <c r="P5256"/>
    </row>
    <row r="5257" spans="16:16" x14ac:dyDescent="0.2">
      <c r="P5257"/>
    </row>
    <row r="5258" spans="16:16" x14ac:dyDescent="0.2">
      <c r="P5258"/>
    </row>
    <row r="5259" spans="16:16" x14ac:dyDescent="0.2">
      <c r="P5259"/>
    </row>
    <row r="5260" spans="16:16" x14ac:dyDescent="0.2">
      <c r="P5260"/>
    </row>
    <row r="5261" spans="16:16" x14ac:dyDescent="0.2">
      <c r="P5261"/>
    </row>
    <row r="5262" spans="16:16" x14ac:dyDescent="0.2">
      <c r="P5262"/>
    </row>
    <row r="5263" spans="16:16" x14ac:dyDescent="0.2">
      <c r="P5263"/>
    </row>
    <row r="5264" spans="16:16" x14ac:dyDescent="0.2">
      <c r="P5264"/>
    </row>
    <row r="5265" spans="16:16" x14ac:dyDescent="0.2">
      <c r="P5265"/>
    </row>
    <row r="5266" spans="16:16" x14ac:dyDescent="0.2">
      <c r="P5266"/>
    </row>
    <row r="5267" spans="16:16" x14ac:dyDescent="0.2">
      <c r="P5267"/>
    </row>
    <row r="5268" spans="16:16" x14ac:dyDescent="0.2">
      <c r="P5268"/>
    </row>
    <row r="5269" spans="16:16" x14ac:dyDescent="0.2">
      <c r="P5269"/>
    </row>
    <row r="5270" spans="16:16" x14ac:dyDescent="0.2">
      <c r="P5270"/>
    </row>
    <row r="5271" spans="16:16" x14ac:dyDescent="0.2">
      <c r="P5271"/>
    </row>
    <row r="5272" spans="16:16" x14ac:dyDescent="0.2">
      <c r="P5272"/>
    </row>
    <row r="5273" spans="16:16" x14ac:dyDescent="0.2">
      <c r="P5273"/>
    </row>
    <row r="5274" spans="16:16" x14ac:dyDescent="0.2">
      <c r="P5274"/>
    </row>
    <row r="5275" spans="16:16" x14ac:dyDescent="0.2">
      <c r="P5275"/>
    </row>
    <row r="5276" spans="16:16" x14ac:dyDescent="0.2">
      <c r="P5276"/>
    </row>
    <row r="5277" spans="16:16" x14ac:dyDescent="0.2">
      <c r="P5277"/>
    </row>
    <row r="5278" spans="16:16" x14ac:dyDescent="0.2">
      <c r="P5278"/>
    </row>
    <row r="5279" spans="16:16" x14ac:dyDescent="0.2">
      <c r="P5279"/>
    </row>
    <row r="5280" spans="16:16" x14ac:dyDescent="0.2">
      <c r="P5280"/>
    </row>
    <row r="5281" spans="16:16" x14ac:dyDescent="0.2">
      <c r="P5281"/>
    </row>
    <row r="5282" spans="16:16" x14ac:dyDescent="0.2">
      <c r="P5282"/>
    </row>
    <row r="5283" spans="16:16" x14ac:dyDescent="0.2">
      <c r="P5283"/>
    </row>
    <row r="5284" spans="16:16" x14ac:dyDescent="0.2">
      <c r="P5284"/>
    </row>
    <row r="5285" spans="16:16" x14ac:dyDescent="0.2">
      <c r="P5285"/>
    </row>
    <row r="5286" spans="16:16" x14ac:dyDescent="0.2">
      <c r="P5286"/>
    </row>
    <row r="5287" spans="16:16" x14ac:dyDescent="0.2">
      <c r="P5287"/>
    </row>
    <row r="5288" spans="16:16" x14ac:dyDescent="0.2">
      <c r="P5288"/>
    </row>
    <row r="5289" spans="16:16" x14ac:dyDescent="0.2">
      <c r="P5289"/>
    </row>
    <row r="5290" spans="16:16" x14ac:dyDescent="0.2">
      <c r="P5290"/>
    </row>
    <row r="5291" spans="16:16" x14ac:dyDescent="0.2">
      <c r="P5291"/>
    </row>
    <row r="5292" spans="16:16" x14ac:dyDescent="0.2">
      <c r="P5292"/>
    </row>
    <row r="5293" spans="16:16" x14ac:dyDescent="0.2">
      <c r="P5293"/>
    </row>
    <row r="5294" spans="16:16" x14ac:dyDescent="0.2">
      <c r="P5294"/>
    </row>
    <row r="5295" spans="16:16" x14ac:dyDescent="0.2">
      <c r="P5295"/>
    </row>
    <row r="5296" spans="16:16" x14ac:dyDescent="0.2">
      <c r="P5296"/>
    </row>
    <row r="5297" spans="16:16" x14ac:dyDescent="0.2">
      <c r="P5297"/>
    </row>
    <row r="5298" spans="16:16" x14ac:dyDescent="0.2">
      <c r="P5298"/>
    </row>
    <row r="5299" spans="16:16" x14ac:dyDescent="0.2">
      <c r="P5299"/>
    </row>
    <row r="5300" spans="16:16" x14ac:dyDescent="0.2">
      <c r="P5300"/>
    </row>
    <row r="5301" spans="16:16" x14ac:dyDescent="0.2">
      <c r="P5301"/>
    </row>
    <row r="5302" spans="16:16" x14ac:dyDescent="0.2">
      <c r="P5302"/>
    </row>
    <row r="5303" spans="16:16" x14ac:dyDescent="0.2">
      <c r="P5303"/>
    </row>
    <row r="5304" spans="16:16" x14ac:dyDescent="0.2">
      <c r="P5304"/>
    </row>
    <row r="5305" spans="16:16" x14ac:dyDescent="0.2">
      <c r="P5305"/>
    </row>
    <row r="5306" spans="16:16" x14ac:dyDescent="0.2">
      <c r="P5306"/>
    </row>
    <row r="5307" spans="16:16" x14ac:dyDescent="0.2">
      <c r="P5307"/>
    </row>
    <row r="5308" spans="16:16" x14ac:dyDescent="0.2">
      <c r="P5308"/>
    </row>
    <row r="5309" spans="16:16" x14ac:dyDescent="0.2">
      <c r="P5309"/>
    </row>
    <row r="5310" spans="16:16" x14ac:dyDescent="0.2">
      <c r="P5310"/>
    </row>
    <row r="5311" spans="16:16" x14ac:dyDescent="0.2">
      <c r="P5311"/>
    </row>
    <row r="5312" spans="16:16" x14ac:dyDescent="0.2">
      <c r="P5312"/>
    </row>
    <row r="5313" spans="16:16" x14ac:dyDescent="0.2">
      <c r="P5313"/>
    </row>
    <row r="5314" spans="16:16" x14ac:dyDescent="0.2">
      <c r="P5314"/>
    </row>
    <row r="5315" spans="16:16" x14ac:dyDescent="0.2">
      <c r="P5315"/>
    </row>
    <row r="5316" spans="16:16" x14ac:dyDescent="0.2">
      <c r="P5316"/>
    </row>
    <row r="5317" spans="16:16" x14ac:dyDescent="0.2">
      <c r="P5317"/>
    </row>
    <row r="5318" spans="16:16" x14ac:dyDescent="0.2">
      <c r="P5318"/>
    </row>
    <row r="5319" spans="16:16" x14ac:dyDescent="0.2">
      <c r="P5319"/>
    </row>
    <row r="5320" spans="16:16" x14ac:dyDescent="0.2">
      <c r="P5320"/>
    </row>
    <row r="5321" spans="16:16" x14ac:dyDescent="0.2">
      <c r="P5321"/>
    </row>
    <row r="5322" spans="16:16" x14ac:dyDescent="0.2">
      <c r="P5322"/>
    </row>
    <row r="5323" spans="16:16" x14ac:dyDescent="0.2">
      <c r="P5323"/>
    </row>
    <row r="5324" spans="16:16" x14ac:dyDescent="0.2">
      <c r="P5324"/>
    </row>
    <row r="5325" spans="16:16" x14ac:dyDescent="0.2">
      <c r="P5325"/>
    </row>
    <row r="5326" spans="16:16" x14ac:dyDescent="0.2">
      <c r="P5326"/>
    </row>
    <row r="5327" spans="16:16" x14ac:dyDescent="0.2">
      <c r="P5327"/>
    </row>
    <row r="5328" spans="16:16" x14ac:dyDescent="0.2">
      <c r="P5328"/>
    </row>
    <row r="5329" spans="16:16" x14ac:dyDescent="0.2">
      <c r="P5329"/>
    </row>
    <row r="5330" spans="16:16" x14ac:dyDescent="0.2">
      <c r="P5330"/>
    </row>
    <row r="5331" spans="16:16" x14ac:dyDescent="0.2">
      <c r="P5331"/>
    </row>
    <row r="5332" spans="16:16" x14ac:dyDescent="0.2">
      <c r="P5332"/>
    </row>
    <row r="5333" spans="16:16" x14ac:dyDescent="0.2">
      <c r="P5333"/>
    </row>
    <row r="5334" spans="16:16" x14ac:dyDescent="0.2">
      <c r="P5334"/>
    </row>
    <row r="5335" spans="16:16" x14ac:dyDescent="0.2">
      <c r="P5335"/>
    </row>
    <row r="5336" spans="16:16" x14ac:dyDescent="0.2">
      <c r="P5336"/>
    </row>
    <row r="5337" spans="16:16" x14ac:dyDescent="0.2">
      <c r="P5337"/>
    </row>
    <row r="5338" spans="16:16" x14ac:dyDescent="0.2">
      <c r="P5338"/>
    </row>
    <row r="5339" spans="16:16" x14ac:dyDescent="0.2">
      <c r="P5339"/>
    </row>
    <row r="5340" spans="16:16" x14ac:dyDescent="0.2">
      <c r="P5340"/>
    </row>
    <row r="5341" spans="16:16" x14ac:dyDescent="0.2">
      <c r="P5341"/>
    </row>
    <row r="5342" spans="16:16" x14ac:dyDescent="0.2">
      <c r="P5342"/>
    </row>
    <row r="5343" spans="16:16" x14ac:dyDescent="0.2">
      <c r="P5343"/>
    </row>
    <row r="5344" spans="16:16" x14ac:dyDescent="0.2">
      <c r="P5344"/>
    </row>
    <row r="5345" spans="16:16" x14ac:dyDescent="0.2">
      <c r="P5345"/>
    </row>
    <row r="5346" spans="16:16" x14ac:dyDescent="0.2">
      <c r="P5346"/>
    </row>
    <row r="5347" spans="16:16" x14ac:dyDescent="0.2">
      <c r="P5347"/>
    </row>
    <row r="5348" spans="16:16" x14ac:dyDescent="0.2">
      <c r="P5348"/>
    </row>
    <row r="5349" spans="16:16" x14ac:dyDescent="0.2">
      <c r="P5349"/>
    </row>
    <row r="5350" spans="16:16" x14ac:dyDescent="0.2">
      <c r="P5350"/>
    </row>
    <row r="5351" spans="16:16" x14ac:dyDescent="0.2">
      <c r="P5351"/>
    </row>
    <row r="5352" spans="16:16" x14ac:dyDescent="0.2">
      <c r="P5352"/>
    </row>
    <row r="5353" spans="16:16" x14ac:dyDescent="0.2">
      <c r="P5353"/>
    </row>
    <row r="5354" spans="16:16" x14ac:dyDescent="0.2">
      <c r="P5354"/>
    </row>
    <row r="5355" spans="16:16" x14ac:dyDescent="0.2">
      <c r="P5355"/>
    </row>
    <row r="5356" spans="16:16" x14ac:dyDescent="0.2">
      <c r="P5356"/>
    </row>
    <row r="5357" spans="16:16" x14ac:dyDescent="0.2">
      <c r="P5357"/>
    </row>
    <row r="5358" spans="16:16" x14ac:dyDescent="0.2">
      <c r="P5358"/>
    </row>
    <row r="5359" spans="16:16" x14ac:dyDescent="0.2">
      <c r="P5359"/>
    </row>
    <row r="5360" spans="16:16" x14ac:dyDescent="0.2">
      <c r="P5360"/>
    </row>
    <row r="5361" spans="16:16" x14ac:dyDescent="0.2">
      <c r="P5361"/>
    </row>
    <row r="5362" spans="16:16" x14ac:dyDescent="0.2">
      <c r="P5362"/>
    </row>
    <row r="5363" spans="16:16" x14ac:dyDescent="0.2">
      <c r="P5363"/>
    </row>
    <row r="5364" spans="16:16" x14ac:dyDescent="0.2">
      <c r="P5364"/>
    </row>
    <row r="5365" spans="16:16" x14ac:dyDescent="0.2">
      <c r="P5365"/>
    </row>
    <row r="5366" spans="16:16" x14ac:dyDescent="0.2">
      <c r="P5366"/>
    </row>
    <row r="5367" spans="16:16" x14ac:dyDescent="0.2">
      <c r="P5367"/>
    </row>
    <row r="5368" spans="16:16" x14ac:dyDescent="0.2">
      <c r="P5368"/>
    </row>
    <row r="5369" spans="16:16" x14ac:dyDescent="0.2">
      <c r="P5369"/>
    </row>
    <row r="5370" spans="16:16" x14ac:dyDescent="0.2">
      <c r="P5370"/>
    </row>
    <row r="5371" spans="16:16" x14ac:dyDescent="0.2">
      <c r="P5371"/>
    </row>
    <row r="5372" spans="16:16" x14ac:dyDescent="0.2">
      <c r="P5372"/>
    </row>
    <row r="5373" spans="16:16" x14ac:dyDescent="0.2">
      <c r="P5373"/>
    </row>
    <row r="5374" spans="16:16" x14ac:dyDescent="0.2">
      <c r="P5374"/>
    </row>
    <row r="5375" spans="16:16" x14ac:dyDescent="0.2">
      <c r="P5375"/>
    </row>
    <row r="5376" spans="16:16" x14ac:dyDescent="0.2">
      <c r="P5376"/>
    </row>
    <row r="5377" spans="16:16" x14ac:dyDescent="0.2">
      <c r="P5377"/>
    </row>
    <row r="5378" spans="16:16" x14ac:dyDescent="0.2">
      <c r="P5378"/>
    </row>
    <row r="5379" spans="16:16" x14ac:dyDescent="0.2">
      <c r="P5379"/>
    </row>
    <row r="5380" spans="16:16" x14ac:dyDescent="0.2">
      <c r="P5380"/>
    </row>
    <row r="5381" spans="16:16" x14ac:dyDescent="0.2">
      <c r="P5381"/>
    </row>
    <row r="5382" spans="16:16" x14ac:dyDescent="0.2">
      <c r="P5382"/>
    </row>
    <row r="5383" spans="16:16" x14ac:dyDescent="0.2">
      <c r="P5383"/>
    </row>
    <row r="5384" spans="16:16" x14ac:dyDescent="0.2">
      <c r="P5384"/>
    </row>
    <row r="5385" spans="16:16" x14ac:dyDescent="0.2">
      <c r="P5385"/>
    </row>
    <row r="5386" spans="16:16" x14ac:dyDescent="0.2">
      <c r="P5386"/>
    </row>
    <row r="5387" spans="16:16" x14ac:dyDescent="0.2">
      <c r="P5387"/>
    </row>
    <row r="5388" spans="16:16" x14ac:dyDescent="0.2">
      <c r="P5388"/>
    </row>
    <row r="5389" spans="16:16" x14ac:dyDescent="0.2">
      <c r="P5389"/>
    </row>
    <row r="5390" spans="16:16" x14ac:dyDescent="0.2">
      <c r="P5390"/>
    </row>
    <row r="5391" spans="16:16" x14ac:dyDescent="0.2">
      <c r="P5391"/>
    </row>
    <row r="5392" spans="16:16" x14ac:dyDescent="0.2">
      <c r="P5392"/>
    </row>
    <row r="5393" spans="16:16" x14ac:dyDescent="0.2">
      <c r="P5393"/>
    </row>
    <row r="5394" spans="16:16" x14ac:dyDescent="0.2">
      <c r="P5394"/>
    </row>
    <row r="5395" spans="16:16" x14ac:dyDescent="0.2">
      <c r="P5395"/>
    </row>
    <row r="5396" spans="16:16" x14ac:dyDescent="0.2">
      <c r="P5396"/>
    </row>
    <row r="5397" spans="16:16" x14ac:dyDescent="0.2">
      <c r="P5397"/>
    </row>
    <row r="5398" spans="16:16" x14ac:dyDescent="0.2">
      <c r="P5398"/>
    </row>
    <row r="5399" spans="16:16" x14ac:dyDescent="0.2">
      <c r="P5399"/>
    </row>
    <row r="5400" spans="16:16" x14ac:dyDescent="0.2">
      <c r="P5400"/>
    </row>
    <row r="5401" spans="16:16" x14ac:dyDescent="0.2">
      <c r="P5401"/>
    </row>
    <row r="5402" spans="16:16" x14ac:dyDescent="0.2">
      <c r="P5402"/>
    </row>
    <row r="5403" spans="16:16" x14ac:dyDescent="0.2">
      <c r="P5403"/>
    </row>
    <row r="5404" spans="16:16" x14ac:dyDescent="0.2">
      <c r="P5404"/>
    </row>
    <row r="5405" spans="16:16" x14ac:dyDescent="0.2">
      <c r="P5405"/>
    </row>
    <row r="5406" spans="16:16" x14ac:dyDescent="0.2">
      <c r="P5406"/>
    </row>
    <row r="5407" spans="16:16" x14ac:dyDescent="0.2">
      <c r="P5407"/>
    </row>
    <row r="5408" spans="16:16" x14ac:dyDescent="0.2">
      <c r="P5408"/>
    </row>
    <row r="5409" spans="16:16" x14ac:dyDescent="0.2">
      <c r="P5409"/>
    </row>
    <row r="5410" spans="16:16" x14ac:dyDescent="0.2">
      <c r="P5410"/>
    </row>
    <row r="5411" spans="16:16" x14ac:dyDescent="0.2">
      <c r="P5411"/>
    </row>
    <row r="5412" spans="16:16" x14ac:dyDescent="0.2">
      <c r="P5412"/>
    </row>
    <row r="5413" spans="16:16" x14ac:dyDescent="0.2">
      <c r="P5413"/>
    </row>
    <row r="5414" spans="16:16" x14ac:dyDescent="0.2">
      <c r="P5414"/>
    </row>
    <row r="5415" spans="16:16" x14ac:dyDescent="0.2">
      <c r="P5415"/>
    </row>
    <row r="5416" spans="16:16" x14ac:dyDescent="0.2">
      <c r="P5416"/>
    </row>
    <row r="5417" spans="16:16" x14ac:dyDescent="0.2">
      <c r="P5417"/>
    </row>
    <row r="5418" spans="16:16" x14ac:dyDescent="0.2">
      <c r="P5418"/>
    </row>
    <row r="5419" spans="16:16" x14ac:dyDescent="0.2">
      <c r="P5419"/>
    </row>
    <row r="5420" spans="16:16" x14ac:dyDescent="0.2">
      <c r="P5420"/>
    </row>
    <row r="5421" spans="16:16" x14ac:dyDescent="0.2">
      <c r="P5421"/>
    </row>
    <row r="5422" spans="16:16" x14ac:dyDescent="0.2">
      <c r="P5422"/>
    </row>
    <row r="5423" spans="16:16" x14ac:dyDescent="0.2">
      <c r="P5423"/>
    </row>
    <row r="5424" spans="16:16" x14ac:dyDescent="0.2">
      <c r="P5424"/>
    </row>
    <row r="5425" spans="16:16" x14ac:dyDescent="0.2">
      <c r="P5425"/>
    </row>
    <row r="5426" spans="16:16" x14ac:dyDescent="0.2">
      <c r="P5426"/>
    </row>
    <row r="5427" spans="16:16" x14ac:dyDescent="0.2">
      <c r="P5427"/>
    </row>
    <row r="5428" spans="16:16" x14ac:dyDescent="0.2">
      <c r="P5428"/>
    </row>
    <row r="5429" spans="16:16" x14ac:dyDescent="0.2">
      <c r="P5429"/>
    </row>
    <row r="5430" spans="16:16" x14ac:dyDescent="0.2">
      <c r="P5430"/>
    </row>
    <row r="5431" spans="16:16" x14ac:dyDescent="0.2">
      <c r="P5431"/>
    </row>
    <row r="5432" spans="16:16" x14ac:dyDescent="0.2">
      <c r="P5432"/>
    </row>
    <row r="5433" spans="16:16" x14ac:dyDescent="0.2">
      <c r="P5433"/>
    </row>
    <row r="5434" spans="16:16" x14ac:dyDescent="0.2">
      <c r="P5434"/>
    </row>
    <row r="5435" spans="16:16" x14ac:dyDescent="0.2">
      <c r="P5435"/>
    </row>
    <row r="5436" spans="16:16" x14ac:dyDescent="0.2">
      <c r="P5436"/>
    </row>
    <row r="5437" spans="16:16" x14ac:dyDescent="0.2">
      <c r="P5437"/>
    </row>
    <row r="5438" spans="16:16" x14ac:dyDescent="0.2">
      <c r="P5438"/>
    </row>
    <row r="5439" spans="16:16" x14ac:dyDescent="0.2">
      <c r="P5439"/>
    </row>
    <row r="5440" spans="16:16" x14ac:dyDescent="0.2">
      <c r="P5440"/>
    </row>
    <row r="5441" spans="16:16" x14ac:dyDescent="0.2">
      <c r="P5441"/>
    </row>
    <row r="5442" spans="16:16" x14ac:dyDescent="0.2">
      <c r="P5442"/>
    </row>
    <row r="5443" spans="16:16" x14ac:dyDescent="0.2">
      <c r="P5443"/>
    </row>
    <row r="5444" spans="16:16" x14ac:dyDescent="0.2">
      <c r="P5444"/>
    </row>
    <row r="5445" spans="16:16" x14ac:dyDescent="0.2">
      <c r="P5445"/>
    </row>
    <row r="5446" spans="16:16" x14ac:dyDescent="0.2">
      <c r="P5446"/>
    </row>
    <row r="5447" spans="16:16" x14ac:dyDescent="0.2">
      <c r="P5447"/>
    </row>
    <row r="5448" spans="16:16" x14ac:dyDescent="0.2">
      <c r="P5448"/>
    </row>
    <row r="5449" spans="16:16" x14ac:dyDescent="0.2">
      <c r="P5449"/>
    </row>
    <row r="5450" spans="16:16" x14ac:dyDescent="0.2">
      <c r="P5450"/>
    </row>
    <row r="5451" spans="16:16" x14ac:dyDescent="0.2">
      <c r="P5451"/>
    </row>
    <row r="5452" spans="16:16" x14ac:dyDescent="0.2">
      <c r="P5452"/>
    </row>
    <row r="5453" spans="16:16" x14ac:dyDescent="0.2">
      <c r="P5453"/>
    </row>
    <row r="5454" spans="16:16" x14ac:dyDescent="0.2">
      <c r="P5454"/>
    </row>
    <row r="5455" spans="16:16" x14ac:dyDescent="0.2">
      <c r="P5455"/>
    </row>
    <row r="5456" spans="16:16" x14ac:dyDescent="0.2">
      <c r="P5456"/>
    </row>
    <row r="5457" spans="16:16" x14ac:dyDescent="0.2">
      <c r="P5457"/>
    </row>
    <row r="5458" spans="16:16" x14ac:dyDescent="0.2">
      <c r="P5458"/>
    </row>
    <row r="5459" spans="16:16" x14ac:dyDescent="0.2">
      <c r="P5459"/>
    </row>
    <row r="5460" spans="16:16" x14ac:dyDescent="0.2">
      <c r="P5460"/>
    </row>
    <row r="5461" spans="16:16" x14ac:dyDescent="0.2">
      <c r="P5461"/>
    </row>
    <row r="5462" spans="16:16" x14ac:dyDescent="0.2">
      <c r="P5462"/>
    </row>
    <row r="5463" spans="16:16" x14ac:dyDescent="0.2">
      <c r="P5463"/>
    </row>
    <row r="5464" spans="16:16" x14ac:dyDescent="0.2">
      <c r="P5464"/>
    </row>
    <row r="5465" spans="16:16" x14ac:dyDescent="0.2">
      <c r="P5465"/>
    </row>
    <row r="5466" spans="16:16" x14ac:dyDescent="0.2">
      <c r="P5466"/>
    </row>
    <row r="5467" spans="16:16" x14ac:dyDescent="0.2">
      <c r="P5467"/>
    </row>
    <row r="5468" spans="16:16" x14ac:dyDescent="0.2">
      <c r="P5468"/>
    </row>
    <row r="5469" spans="16:16" x14ac:dyDescent="0.2">
      <c r="P5469"/>
    </row>
    <row r="5470" spans="16:16" x14ac:dyDescent="0.2">
      <c r="P5470"/>
    </row>
    <row r="5471" spans="16:16" x14ac:dyDescent="0.2">
      <c r="P5471"/>
    </row>
    <row r="5472" spans="16:16" x14ac:dyDescent="0.2">
      <c r="P5472"/>
    </row>
    <row r="5473" spans="16:16" x14ac:dyDescent="0.2">
      <c r="P5473"/>
    </row>
    <row r="5474" spans="16:16" x14ac:dyDescent="0.2">
      <c r="P5474"/>
    </row>
    <row r="5475" spans="16:16" x14ac:dyDescent="0.2">
      <c r="P5475"/>
    </row>
    <row r="5476" spans="16:16" x14ac:dyDescent="0.2">
      <c r="P5476"/>
    </row>
    <row r="5477" spans="16:16" x14ac:dyDescent="0.2">
      <c r="P5477"/>
    </row>
    <row r="5478" spans="16:16" x14ac:dyDescent="0.2">
      <c r="P5478"/>
    </row>
    <row r="5479" spans="16:16" x14ac:dyDescent="0.2">
      <c r="P5479"/>
    </row>
    <row r="5480" spans="16:16" x14ac:dyDescent="0.2">
      <c r="P5480"/>
    </row>
    <row r="5481" spans="16:16" x14ac:dyDescent="0.2">
      <c r="P5481"/>
    </row>
    <row r="5482" spans="16:16" x14ac:dyDescent="0.2">
      <c r="P5482"/>
    </row>
    <row r="5483" spans="16:16" x14ac:dyDescent="0.2">
      <c r="P5483"/>
    </row>
    <row r="5484" spans="16:16" x14ac:dyDescent="0.2">
      <c r="P5484"/>
    </row>
    <row r="5485" spans="16:16" x14ac:dyDescent="0.2">
      <c r="P5485"/>
    </row>
    <row r="5486" spans="16:16" x14ac:dyDescent="0.2">
      <c r="P5486"/>
    </row>
    <row r="5487" spans="16:16" x14ac:dyDescent="0.2">
      <c r="P5487"/>
    </row>
    <row r="5488" spans="16:16" x14ac:dyDescent="0.2">
      <c r="P5488"/>
    </row>
    <row r="5489" spans="16:16" x14ac:dyDescent="0.2">
      <c r="P5489"/>
    </row>
    <row r="5490" spans="16:16" x14ac:dyDescent="0.2">
      <c r="P5490"/>
    </row>
    <row r="5491" spans="16:16" x14ac:dyDescent="0.2">
      <c r="P5491"/>
    </row>
    <row r="5492" spans="16:16" x14ac:dyDescent="0.2">
      <c r="P5492"/>
    </row>
    <row r="5493" spans="16:16" x14ac:dyDescent="0.2">
      <c r="P5493"/>
    </row>
    <row r="5494" spans="16:16" x14ac:dyDescent="0.2">
      <c r="P5494"/>
    </row>
    <row r="5495" spans="16:16" x14ac:dyDescent="0.2">
      <c r="P5495"/>
    </row>
    <row r="5496" spans="16:16" x14ac:dyDescent="0.2">
      <c r="P5496"/>
    </row>
    <row r="5497" spans="16:16" x14ac:dyDescent="0.2">
      <c r="P5497"/>
    </row>
    <row r="5498" spans="16:16" x14ac:dyDescent="0.2">
      <c r="P5498"/>
    </row>
    <row r="5499" spans="16:16" x14ac:dyDescent="0.2">
      <c r="P5499"/>
    </row>
    <row r="5500" spans="16:16" x14ac:dyDescent="0.2">
      <c r="P5500"/>
    </row>
    <row r="5501" spans="16:16" x14ac:dyDescent="0.2">
      <c r="P5501"/>
    </row>
    <row r="5502" spans="16:16" x14ac:dyDescent="0.2">
      <c r="P5502"/>
    </row>
    <row r="5503" spans="16:16" x14ac:dyDescent="0.2">
      <c r="P5503"/>
    </row>
    <row r="5504" spans="16:16" x14ac:dyDescent="0.2">
      <c r="P5504"/>
    </row>
    <row r="5505" spans="16:16" x14ac:dyDescent="0.2">
      <c r="P5505"/>
    </row>
    <row r="5506" spans="16:16" x14ac:dyDescent="0.2">
      <c r="P5506"/>
    </row>
    <row r="5507" spans="16:16" x14ac:dyDescent="0.2">
      <c r="P5507"/>
    </row>
    <row r="5508" spans="16:16" x14ac:dyDescent="0.2">
      <c r="P5508"/>
    </row>
    <row r="5509" spans="16:16" x14ac:dyDescent="0.2">
      <c r="P5509"/>
    </row>
    <row r="5510" spans="16:16" x14ac:dyDescent="0.2">
      <c r="P5510"/>
    </row>
    <row r="5511" spans="16:16" x14ac:dyDescent="0.2">
      <c r="P5511"/>
    </row>
    <row r="5512" spans="16:16" x14ac:dyDescent="0.2">
      <c r="P5512"/>
    </row>
    <row r="5513" spans="16:16" x14ac:dyDescent="0.2">
      <c r="P5513"/>
    </row>
    <row r="5514" spans="16:16" x14ac:dyDescent="0.2">
      <c r="P5514"/>
    </row>
    <row r="5515" spans="16:16" x14ac:dyDescent="0.2">
      <c r="P5515"/>
    </row>
    <row r="5516" spans="16:16" x14ac:dyDescent="0.2">
      <c r="P5516"/>
    </row>
    <row r="5517" spans="16:16" x14ac:dyDescent="0.2">
      <c r="P5517"/>
    </row>
    <row r="5518" spans="16:16" x14ac:dyDescent="0.2">
      <c r="P5518"/>
    </row>
    <row r="5519" spans="16:16" x14ac:dyDescent="0.2">
      <c r="P5519"/>
    </row>
    <row r="5520" spans="16:16" x14ac:dyDescent="0.2">
      <c r="P5520"/>
    </row>
    <row r="5521" spans="16:16" x14ac:dyDescent="0.2">
      <c r="P5521"/>
    </row>
    <row r="5522" spans="16:16" x14ac:dyDescent="0.2">
      <c r="P5522"/>
    </row>
    <row r="5523" spans="16:16" x14ac:dyDescent="0.2">
      <c r="P5523"/>
    </row>
    <row r="5524" spans="16:16" x14ac:dyDescent="0.2">
      <c r="P5524"/>
    </row>
    <row r="5525" spans="16:16" x14ac:dyDescent="0.2">
      <c r="P5525"/>
    </row>
    <row r="5526" spans="16:16" x14ac:dyDescent="0.2">
      <c r="P5526"/>
    </row>
    <row r="5527" spans="16:16" x14ac:dyDescent="0.2">
      <c r="P5527"/>
    </row>
    <row r="5528" spans="16:16" x14ac:dyDescent="0.2">
      <c r="P5528"/>
    </row>
    <row r="5529" spans="16:16" x14ac:dyDescent="0.2">
      <c r="P5529"/>
    </row>
    <row r="5530" spans="16:16" x14ac:dyDescent="0.2">
      <c r="P5530"/>
    </row>
    <row r="5531" spans="16:16" x14ac:dyDescent="0.2">
      <c r="P5531"/>
    </row>
    <row r="5532" spans="16:16" x14ac:dyDescent="0.2">
      <c r="P5532"/>
    </row>
    <row r="5533" spans="16:16" x14ac:dyDescent="0.2">
      <c r="P5533"/>
    </row>
    <row r="5534" spans="16:16" x14ac:dyDescent="0.2">
      <c r="P5534"/>
    </row>
    <row r="5535" spans="16:16" x14ac:dyDescent="0.2">
      <c r="P5535"/>
    </row>
    <row r="5536" spans="16:16" x14ac:dyDescent="0.2">
      <c r="P5536"/>
    </row>
    <row r="5537" spans="16:16" x14ac:dyDescent="0.2">
      <c r="P5537"/>
    </row>
    <row r="5538" spans="16:16" x14ac:dyDescent="0.2">
      <c r="P5538"/>
    </row>
    <row r="5539" spans="16:16" x14ac:dyDescent="0.2">
      <c r="P5539"/>
    </row>
    <row r="5540" spans="16:16" x14ac:dyDescent="0.2">
      <c r="P5540"/>
    </row>
    <row r="5541" spans="16:16" x14ac:dyDescent="0.2">
      <c r="P5541"/>
    </row>
    <row r="5542" spans="16:16" x14ac:dyDescent="0.2">
      <c r="P5542"/>
    </row>
    <row r="5543" spans="16:16" x14ac:dyDescent="0.2">
      <c r="P5543"/>
    </row>
    <row r="5544" spans="16:16" x14ac:dyDescent="0.2">
      <c r="P5544"/>
    </row>
    <row r="5545" spans="16:16" x14ac:dyDescent="0.2">
      <c r="P5545"/>
    </row>
    <row r="5546" spans="16:16" x14ac:dyDescent="0.2">
      <c r="P5546"/>
    </row>
    <row r="5547" spans="16:16" x14ac:dyDescent="0.2">
      <c r="P5547"/>
    </row>
    <row r="5548" spans="16:16" x14ac:dyDescent="0.2">
      <c r="P5548"/>
    </row>
    <row r="5549" spans="16:16" x14ac:dyDescent="0.2">
      <c r="P5549"/>
    </row>
    <row r="5550" spans="16:16" x14ac:dyDescent="0.2">
      <c r="P5550"/>
    </row>
    <row r="5551" spans="16:16" x14ac:dyDescent="0.2">
      <c r="P5551"/>
    </row>
    <row r="5552" spans="16:16" x14ac:dyDescent="0.2">
      <c r="P5552"/>
    </row>
    <row r="5553" spans="16:16" x14ac:dyDescent="0.2">
      <c r="P5553"/>
    </row>
    <row r="5554" spans="16:16" x14ac:dyDescent="0.2">
      <c r="P5554"/>
    </row>
    <row r="5555" spans="16:16" x14ac:dyDescent="0.2">
      <c r="P5555"/>
    </row>
    <row r="5556" spans="16:16" x14ac:dyDescent="0.2">
      <c r="P5556"/>
    </row>
    <row r="5557" spans="16:16" x14ac:dyDescent="0.2">
      <c r="P5557"/>
    </row>
    <row r="5558" spans="16:16" x14ac:dyDescent="0.2">
      <c r="P5558"/>
    </row>
    <row r="5559" spans="16:16" x14ac:dyDescent="0.2">
      <c r="P5559"/>
    </row>
    <row r="5560" spans="16:16" x14ac:dyDescent="0.2">
      <c r="P5560"/>
    </row>
    <row r="5561" spans="16:16" x14ac:dyDescent="0.2">
      <c r="P5561"/>
    </row>
    <row r="5562" spans="16:16" x14ac:dyDescent="0.2">
      <c r="P5562"/>
    </row>
    <row r="5563" spans="16:16" x14ac:dyDescent="0.2">
      <c r="P5563"/>
    </row>
    <row r="5564" spans="16:16" x14ac:dyDescent="0.2">
      <c r="P5564"/>
    </row>
    <row r="5565" spans="16:16" x14ac:dyDescent="0.2">
      <c r="P5565"/>
    </row>
    <row r="5566" spans="16:16" x14ac:dyDescent="0.2">
      <c r="P5566"/>
    </row>
    <row r="5567" spans="16:16" x14ac:dyDescent="0.2">
      <c r="P5567"/>
    </row>
    <row r="5568" spans="16:16" x14ac:dyDescent="0.2">
      <c r="P5568"/>
    </row>
    <row r="5569" spans="16:16" x14ac:dyDescent="0.2">
      <c r="P5569"/>
    </row>
    <row r="5570" spans="16:16" x14ac:dyDescent="0.2">
      <c r="P5570"/>
    </row>
    <row r="5571" spans="16:16" x14ac:dyDescent="0.2">
      <c r="P5571"/>
    </row>
    <row r="5572" spans="16:16" x14ac:dyDescent="0.2">
      <c r="P5572"/>
    </row>
    <row r="5573" spans="16:16" x14ac:dyDescent="0.2">
      <c r="P5573"/>
    </row>
    <row r="5574" spans="16:16" x14ac:dyDescent="0.2">
      <c r="P5574"/>
    </row>
    <row r="5575" spans="16:16" x14ac:dyDescent="0.2">
      <c r="P5575"/>
    </row>
    <row r="5576" spans="16:16" x14ac:dyDescent="0.2">
      <c r="P5576"/>
    </row>
    <row r="5577" spans="16:16" x14ac:dyDescent="0.2">
      <c r="P5577"/>
    </row>
    <row r="5578" spans="16:16" x14ac:dyDescent="0.2">
      <c r="P5578"/>
    </row>
    <row r="5579" spans="16:16" x14ac:dyDescent="0.2">
      <c r="P5579"/>
    </row>
    <row r="5580" spans="16:16" x14ac:dyDescent="0.2">
      <c r="P5580"/>
    </row>
    <row r="5581" spans="16:16" x14ac:dyDescent="0.2">
      <c r="P5581"/>
    </row>
    <row r="5582" spans="16:16" x14ac:dyDescent="0.2">
      <c r="P5582"/>
    </row>
    <row r="5583" spans="16:16" x14ac:dyDescent="0.2">
      <c r="P5583"/>
    </row>
    <row r="5584" spans="16:16" x14ac:dyDescent="0.2">
      <c r="P5584"/>
    </row>
    <row r="5585" spans="16:16" x14ac:dyDescent="0.2">
      <c r="P5585"/>
    </row>
    <row r="5586" spans="16:16" x14ac:dyDescent="0.2">
      <c r="P5586"/>
    </row>
    <row r="5587" spans="16:16" x14ac:dyDescent="0.2">
      <c r="P5587"/>
    </row>
    <row r="5588" spans="16:16" x14ac:dyDescent="0.2">
      <c r="P5588"/>
    </row>
    <row r="5589" spans="16:16" x14ac:dyDescent="0.2">
      <c r="P5589"/>
    </row>
    <row r="5590" spans="16:16" x14ac:dyDescent="0.2">
      <c r="P5590"/>
    </row>
    <row r="5591" spans="16:16" x14ac:dyDescent="0.2">
      <c r="P5591"/>
    </row>
    <row r="5592" spans="16:16" x14ac:dyDescent="0.2">
      <c r="P5592"/>
    </row>
    <row r="5593" spans="16:16" x14ac:dyDescent="0.2">
      <c r="P5593"/>
    </row>
    <row r="5594" spans="16:16" x14ac:dyDescent="0.2">
      <c r="P5594"/>
    </row>
    <row r="5595" spans="16:16" x14ac:dyDescent="0.2">
      <c r="P5595"/>
    </row>
    <row r="5596" spans="16:16" x14ac:dyDescent="0.2">
      <c r="P5596"/>
    </row>
    <row r="5597" spans="16:16" x14ac:dyDescent="0.2">
      <c r="P5597"/>
    </row>
    <row r="5598" spans="16:16" x14ac:dyDescent="0.2">
      <c r="P5598"/>
    </row>
    <row r="5599" spans="16:16" x14ac:dyDescent="0.2">
      <c r="P5599"/>
    </row>
    <row r="5600" spans="16:16" x14ac:dyDescent="0.2">
      <c r="P5600"/>
    </row>
    <row r="5601" spans="16:16" x14ac:dyDescent="0.2">
      <c r="P5601"/>
    </row>
    <row r="5602" spans="16:16" x14ac:dyDescent="0.2">
      <c r="P5602"/>
    </row>
    <row r="5603" spans="16:16" x14ac:dyDescent="0.2">
      <c r="P5603"/>
    </row>
    <row r="5604" spans="16:16" x14ac:dyDescent="0.2">
      <c r="P5604"/>
    </row>
    <row r="5605" spans="16:16" x14ac:dyDescent="0.2">
      <c r="P5605"/>
    </row>
    <row r="5606" spans="16:16" x14ac:dyDescent="0.2">
      <c r="P5606"/>
    </row>
    <row r="5607" spans="16:16" x14ac:dyDescent="0.2">
      <c r="P5607"/>
    </row>
    <row r="5608" spans="16:16" x14ac:dyDescent="0.2">
      <c r="P5608"/>
    </row>
    <row r="5609" spans="16:16" x14ac:dyDescent="0.2">
      <c r="P5609"/>
    </row>
    <row r="5610" spans="16:16" x14ac:dyDescent="0.2">
      <c r="P5610"/>
    </row>
    <row r="5611" spans="16:16" x14ac:dyDescent="0.2">
      <c r="P5611"/>
    </row>
    <row r="5612" spans="16:16" x14ac:dyDescent="0.2">
      <c r="P5612"/>
    </row>
    <row r="5613" spans="16:16" x14ac:dyDescent="0.2">
      <c r="P5613"/>
    </row>
    <row r="5614" spans="16:16" x14ac:dyDescent="0.2">
      <c r="P5614"/>
    </row>
    <row r="5615" spans="16:16" x14ac:dyDescent="0.2">
      <c r="P5615"/>
    </row>
    <row r="5616" spans="16:16" x14ac:dyDescent="0.2">
      <c r="P5616"/>
    </row>
    <row r="5617" spans="16:16" x14ac:dyDescent="0.2">
      <c r="P5617"/>
    </row>
    <row r="5618" spans="16:16" x14ac:dyDescent="0.2">
      <c r="P5618"/>
    </row>
    <row r="5619" spans="16:16" x14ac:dyDescent="0.2">
      <c r="P5619"/>
    </row>
    <row r="5620" spans="16:16" x14ac:dyDescent="0.2">
      <c r="P5620"/>
    </row>
    <row r="5621" spans="16:16" x14ac:dyDescent="0.2">
      <c r="P5621"/>
    </row>
    <row r="5622" spans="16:16" x14ac:dyDescent="0.2">
      <c r="P5622"/>
    </row>
    <row r="5623" spans="16:16" x14ac:dyDescent="0.2">
      <c r="P5623"/>
    </row>
    <row r="5624" spans="16:16" x14ac:dyDescent="0.2">
      <c r="P5624"/>
    </row>
    <row r="5625" spans="16:16" x14ac:dyDescent="0.2">
      <c r="P5625"/>
    </row>
    <row r="5626" spans="16:16" x14ac:dyDescent="0.2">
      <c r="P5626"/>
    </row>
    <row r="5627" spans="16:16" x14ac:dyDescent="0.2">
      <c r="P5627"/>
    </row>
    <row r="5628" spans="16:16" x14ac:dyDescent="0.2">
      <c r="P5628"/>
    </row>
    <row r="5629" spans="16:16" x14ac:dyDescent="0.2">
      <c r="P5629"/>
    </row>
    <row r="5630" spans="16:16" x14ac:dyDescent="0.2">
      <c r="P5630"/>
    </row>
    <row r="5631" spans="16:16" x14ac:dyDescent="0.2">
      <c r="P5631"/>
    </row>
    <row r="5632" spans="16:16" x14ac:dyDescent="0.2">
      <c r="P5632"/>
    </row>
    <row r="5633" spans="16:16" x14ac:dyDescent="0.2">
      <c r="P5633"/>
    </row>
    <row r="5634" spans="16:16" x14ac:dyDescent="0.2">
      <c r="P5634"/>
    </row>
    <row r="5635" spans="16:16" x14ac:dyDescent="0.2">
      <c r="P5635"/>
    </row>
    <row r="5636" spans="16:16" x14ac:dyDescent="0.2">
      <c r="P5636"/>
    </row>
    <row r="5637" spans="16:16" x14ac:dyDescent="0.2">
      <c r="P5637"/>
    </row>
    <row r="5638" spans="16:16" x14ac:dyDescent="0.2">
      <c r="P5638"/>
    </row>
    <row r="5639" spans="16:16" x14ac:dyDescent="0.2">
      <c r="P5639"/>
    </row>
    <row r="5640" spans="16:16" x14ac:dyDescent="0.2">
      <c r="P5640"/>
    </row>
    <row r="5641" spans="16:16" x14ac:dyDescent="0.2">
      <c r="P5641"/>
    </row>
    <row r="5642" spans="16:16" x14ac:dyDescent="0.2">
      <c r="P5642"/>
    </row>
    <row r="5643" spans="16:16" x14ac:dyDescent="0.2">
      <c r="P5643"/>
    </row>
    <row r="5644" spans="16:16" x14ac:dyDescent="0.2">
      <c r="P5644"/>
    </row>
    <row r="5645" spans="16:16" x14ac:dyDescent="0.2">
      <c r="P5645"/>
    </row>
    <row r="5646" spans="16:16" x14ac:dyDescent="0.2">
      <c r="P5646"/>
    </row>
    <row r="5647" spans="16:16" x14ac:dyDescent="0.2">
      <c r="P5647"/>
    </row>
    <row r="5648" spans="16:16" x14ac:dyDescent="0.2">
      <c r="P5648"/>
    </row>
    <row r="5649" spans="16:16" x14ac:dyDescent="0.2">
      <c r="P5649"/>
    </row>
    <row r="5650" spans="16:16" x14ac:dyDescent="0.2">
      <c r="P5650"/>
    </row>
    <row r="5651" spans="16:16" x14ac:dyDescent="0.2">
      <c r="P5651"/>
    </row>
    <row r="5652" spans="16:16" x14ac:dyDescent="0.2">
      <c r="P5652"/>
    </row>
    <row r="5653" spans="16:16" x14ac:dyDescent="0.2">
      <c r="P5653"/>
    </row>
    <row r="5654" spans="16:16" x14ac:dyDescent="0.2">
      <c r="P5654"/>
    </row>
    <row r="5655" spans="16:16" x14ac:dyDescent="0.2">
      <c r="P5655"/>
    </row>
    <row r="5656" spans="16:16" x14ac:dyDescent="0.2">
      <c r="P5656"/>
    </row>
    <row r="5657" spans="16:16" x14ac:dyDescent="0.2">
      <c r="P5657"/>
    </row>
    <row r="5658" spans="16:16" x14ac:dyDescent="0.2">
      <c r="P5658"/>
    </row>
    <row r="5659" spans="16:16" x14ac:dyDescent="0.2">
      <c r="P5659"/>
    </row>
    <row r="5660" spans="16:16" x14ac:dyDescent="0.2">
      <c r="P5660"/>
    </row>
    <row r="5661" spans="16:16" x14ac:dyDescent="0.2">
      <c r="P5661"/>
    </row>
    <row r="5662" spans="16:16" x14ac:dyDescent="0.2">
      <c r="P5662"/>
    </row>
    <row r="5663" spans="16:16" x14ac:dyDescent="0.2">
      <c r="P5663"/>
    </row>
    <row r="5664" spans="16:16" x14ac:dyDescent="0.2">
      <c r="P5664"/>
    </row>
    <row r="5665" spans="16:16" x14ac:dyDescent="0.2">
      <c r="P5665"/>
    </row>
    <row r="5666" spans="16:16" x14ac:dyDescent="0.2">
      <c r="P5666"/>
    </row>
    <row r="5667" spans="16:16" x14ac:dyDescent="0.2">
      <c r="P5667"/>
    </row>
    <row r="5668" spans="16:16" x14ac:dyDescent="0.2">
      <c r="P5668"/>
    </row>
    <row r="5669" spans="16:16" x14ac:dyDescent="0.2">
      <c r="P5669"/>
    </row>
    <row r="5670" spans="16:16" x14ac:dyDescent="0.2">
      <c r="P5670"/>
    </row>
    <row r="5671" spans="16:16" x14ac:dyDescent="0.2">
      <c r="P5671"/>
    </row>
    <row r="5672" spans="16:16" x14ac:dyDescent="0.2">
      <c r="P5672"/>
    </row>
    <row r="5673" spans="16:16" x14ac:dyDescent="0.2">
      <c r="P5673"/>
    </row>
    <row r="5674" spans="16:16" x14ac:dyDescent="0.2">
      <c r="P5674"/>
    </row>
    <row r="5675" spans="16:16" x14ac:dyDescent="0.2">
      <c r="P5675"/>
    </row>
    <row r="5676" spans="16:16" x14ac:dyDescent="0.2">
      <c r="P5676"/>
    </row>
    <row r="5677" spans="16:16" x14ac:dyDescent="0.2">
      <c r="P5677"/>
    </row>
    <row r="5678" spans="16:16" x14ac:dyDescent="0.2">
      <c r="P5678"/>
    </row>
    <row r="5679" spans="16:16" x14ac:dyDescent="0.2">
      <c r="P5679"/>
    </row>
    <row r="5680" spans="16:16" x14ac:dyDescent="0.2">
      <c r="P5680"/>
    </row>
    <row r="5681" spans="16:16" x14ac:dyDescent="0.2">
      <c r="P5681"/>
    </row>
    <row r="5682" spans="16:16" x14ac:dyDescent="0.2">
      <c r="P5682"/>
    </row>
    <row r="5683" spans="16:16" x14ac:dyDescent="0.2">
      <c r="P5683"/>
    </row>
    <row r="5684" spans="16:16" x14ac:dyDescent="0.2">
      <c r="P5684"/>
    </row>
    <row r="5685" spans="16:16" x14ac:dyDescent="0.2">
      <c r="P5685"/>
    </row>
    <row r="5686" spans="16:16" x14ac:dyDescent="0.2">
      <c r="P5686"/>
    </row>
    <row r="5687" spans="16:16" x14ac:dyDescent="0.2">
      <c r="P5687"/>
    </row>
    <row r="5688" spans="16:16" x14ac:dyDescent="0.2">
      <c r="P5688"/>
    </row>
    <row r="5689" spans="16:16" x14ac:dyDescent="0.2">
      <c r="P5689"/>
    </row>
    <row r="5690" spans="16:16" x14ac:dyDescent="0.2">
      <c r="P5690"/>
    </row>
    <row r="5691" spans="16:16" x14ac:dyDescent="0.2">
      <c r="P5691"/>
    </row>
    <row r="5692" spans="16:16" x14ac:dyDescent="0.2">
      <c r="P5692"/>
    </row>
    <row r="5693" spans="16:16" x14ac:dyDescent="0.2">
      <c r="P5693"/>
    </row>
    <row r="5694" spans="16:16" x14ac:dyDescent="0.2">
      <c r="P5694"/>
    </row>
    <row r="5695" spans="16:16" x14ac:dyDescent="0.2">
      <c r="P5695"/>
    </row>
    <row r="5696" spans="16:16" x14ac:dyDescent="0.2">
      <c r="P5696"/>
    </row>
    <row r="5697" spans="16:16" x14ac:dyDescent="0.2">
      <c r="P5697"/>
    </row>
    <row r="5698" spans="16:16" x14ac:dyDescent="0.2">
      <c r="P5698"/>
    </row>
    <row r="5699" spans="16:16" x14ac:dyDescent="0.2">
      <c r="P5699"/>
    </row>
    <row r="5700" spans="16:16" x14ac:dyDescent="0.2">
      <c r="P5700"/>
    </row>
    <row r="5701" spans="16:16" x14ac:dyDescent="0.2">
      <c r="P5701"/>
    </row>
    <row r="5702" spans="16:16" x14ac:dyDescent="0.2">
      <c r="P5702"/>
    </row>
    <row r="5703" spans="16:16" x14ac:dyDescent="0.2">
      <c r="P5703"/>
    </row>
    <row r="5704" spans="16:16" x14ac:dyDescent="0.2">
      <c r="P5704"/>
    </row>
    <row r="5705" spans="16:16" x14ac:dyDescent="0.2">
      <c r="P5705"/>
    </row>
    <row r="5706" spans="16:16" x14ac:dyDescent="0.2">
      <c r="P5706"/>
    </row>
    <row r="5707" spans="16:16" x14ac:dyDescent="0.2">
      <c r="P5707"/>
    </row>
    <row r="5708" spans="16:16" x14ac:dyDescent="0.2">
      <c r="P5708"/>
    </row>
    <row r="5709" spans="16:16" x14ac:dyDescent="0.2">
      <c r="P5709"/>
    </row>
    <row r="5710" spans="16:16" x14ac:dyDescent="0.2">
      <c r="P5710"/>
    </row>
    <row r="5711" spans="16:16" x14ac:dyDescent="0.2">
      <c r="P5711"/>
    </row>
    <row r="5712" spans="16:16" x14ac:dyDescent="0.2">
      <c r="P5712"/>
    </row>
    <row r="5713" spans="16:16" x14ac:dyDescent="0.2">
      <c r="P5713"/>
    </row>
    <row r="5714" spans="16:16" x14ac:dyDescent="0.2">
      <c r="P5714"/>
    </row>
    <row r="5715" spans="16:16" x14ac:dyDescent="0.2">
      <c r="P5715"/>
    </row>
    <row r="5716" spans="16:16" x14ac:dyDescent="0.2">
      <c r="P5716"/>
    </row>
    <row r="5717" spans="16:16" x14ac:dyDescent="0.2">
      <c r="P5717"/>
    </row>
    <row r="5718" spans="16:16" x14ac:dyDescent="0.2">
      <c r="P5718"/>
    </row>
    <row r="5719" spans="16:16" x14ac:dyDescent="0.2">
      <c r="P5719"/>
    </row>
    <row r="5720" spans="16:16" x14ac:dyDescent="0.2">
      <c r="P5720"/>
    </row>
    <row r="5721" spans="16:16" x14ac:dyDescent="0.2">
      <c r="P5721"/>
    </row>
    <row r="5722" spans="16:16" x14ac:dyDescent="0.2">
      <c r="P5722"/>
    </row>
    <row r="5723" spans="16:16" x14ac:dyDescent="0.2">
      <c r="P5723"/>
    </row>
    <row r="5724" spans="16:16" x14ac:dyDescent="0.2">
      <c r="P5724"/>
    </row>
    <row r="5725" spans="16:16" x14ac:dyDescent="0.2">
      <c r="P5725"/>
    </row>
    <row r="5726" spans="16:16" x14ac:dyDescent="0.2">
      <c r="P5726"/>
    </row>
    <row r="5727" spans="16:16" x14ac:dyDescent="0.2">
      <c r="P5727"/>
    </row>
    <row r="5728" spans="16:16" x14ac:dyDescent="0.2">
      <c r="P5728"/>
    </row>
    <row r="5729" spans="16:16" x14ac:dyDescent="0.2">
      <c r="P5729"/>
    </row>
    <row r="5730" spans="16:16" x14ac:dyDescent="0.2">
      <c r="P5730"/>
    </row>
    <row r="5731" spans="16:16" x14ac:dyDescent="0.2">
      <c r="P5731"/>
    </row>
    <row r="5732" spans="16:16" x14ac:dyDescent="0.2">
      <c r="P5732"/>
    </row>
    <row r="5733" spans="16:16" x14ac:dyDescent="0.2">
      <c r="P5733"/>
    </row>
    <row r="5734" spans="16:16" x14ac:dyDescent="0.2">
      <c r="P5734"/>
    </row>
    <row r="5735" spans="16:16" x14ac:dyDescent="0.2">
      <c r="P5735"/>
    </row>
    <row r="5736" spans="16:16" x14ac:dyDescent="0.2">
      <c r="P5736"/>
    </row>
    <row r="5737" spans="16:16" x14ac:dyDescent="0.2">
      <c r="P5737"/>
    </row>
    <row r="5738" spans="16:16" x14ac:dyDescent="0.2">
      <c r="P5738"/>
    </row>
    <row r="5739" spans="16:16" x14ac:dyDescent="0.2">
      <c r="P5739"/>
    </row>
    <row r="5740" spans="16:16" x14ac:dyDescent="0.2">
      <c r="P5740"/>
    </row>
    <row r="5741" spans="16:16" x14ac:dyDescent="0.2">
      <c r="P5741"/>
    </row>
    <row r="5742" spans="16:16" x14ac:dyDescent="0.2">
      <c r="P5742"/>
    </row>
    <row r="5743" spans="16:16" x14ac:dyDescent="0.2">
      <c r="P5743"/>
    </row>
    <row r="5744" spans="16:16" x14ac:dyDescent="0.2">
      <c r="P5744"/>
    </row>
    <row r="5745" spans="16:16" x14ac:dyDescent="0.2">
      <c r="P5745"/>
    </row>
    <row r="5746" spans="16:16" x14ac:dyDescent="0.2">
      <c r="P5746"/>
    </row>
    <row r="5747" spans="16:16" x14ac:dyDescent="0.2">
      <c r="P5747"/>
    </row>
    <row r="5748" spans="16:16" x14ac:dyDescent="0.2">
      <c r="P5748"/>
    </row>
    <row r="5749" spans="16:16" x14ac:dyDescent="0.2">
      <c r="P5749"/>
    </row>
    <row r="5750" spans="16:16" x14ac:dyDescent="0.2">
      <c r="P5750"/>
    </row>
    <row r="5751" spans="16:16" x14ac:dyDescent="0.2">
      <c r="P5751"/>
    </row>
    <row r="5752" spans="16:16" x14ac:dyDescent="0.2">
      <c r="P5752"/>
    </row>
    <row r="5753" spans="16:16" x14ac:dyDescent="0.2">
      <c r="P5753"/>
    </row>
    <row r="5754" spans="16:16" x14ac:dyDescent="0.2">
      <c r="P5754"/>
    </row>
    <row r="5755" spans="16:16" x14ac:dyDescent="0.2">
      <c r="P5755"/>
    </row>
    <row r="5756" spans="16:16" x14ac:dyDescent="0.2">
      <c r="P5756"/>
    </row>
    <row r="5757" spans="16:16" x14ac:dyDescent="0.2">
      <c r="P5757"/>
    </row>
    <row r="5758" spans="16:16" x14ac:dyDescent="0.2">
      <c r="P5758"/>
    </row>
    <row r="5759" spans="16:16" x14ac:dyDescent="0.2">
      <c r="P5759"/>
    </row>
    <row r="5760" spans="16:16" x14ac:dyDescent="0.2">
      <c r="P5760"/>
    </row>
    <row r="5761" spans="16:16" x14ac:dyDescent="0.2">
      <c r="P5761"/>
    </row>
    <row r="5762" spans="16:16" x14ac:dyDescent="0.2">
      <c r="P5762"/>
    </row>
    <row r="5763" spans="16:16" x14ac:dyDescent="0.2">
      <c r="P5763"/>
    </row>
    <row r="5764" spans="16:16" x14ac:dyDescent="0.2">
      <c r="P5764"/>
    </row>
    <row r="5765" spans="16:16" x14ac:dyDescent="0.2">
      <c r="P5765"/>
    </row>
    <row r="5766" spans="16:16" x14ac:dyDescent="0.2">
      <c r="P5766"/>
    </row>
    <row r="5767" spans="16:16" x14ac:dyDescent="0.2">
      <c r="P5767"/>
    </row>
    <row r="5768" spans="16:16" x14ac:dyDescent="0.2">
      <c r="P5768"/>
    </row>
    <row r="5769" spans="16:16" x14ac:dyDescent="0.2">
      <c r="P5769"/>
    </row>
    <row r="5770" spans="16:16" x14ac:dyDescent="0.2">
      <c r="P5770"/>
    </row>
    <row r="5771" spans="16:16" x14ac:dyDescent="0.2">
      <c r="P5771"/>
    </row>
    <row r="5772" spans="16:16" x14ac:dyDescent="0.2">
      <c r="P5772"/>
    </row>
    <row r="5773" spans="16:16" x14ac:dyDescent="0.2">
      <c r="P5773"/>
    </row>
    <row r="5774" spans="16:16" x14ac:dyDescent="0.2">
      <c r="P5774"/>
    </row>
    <row r="5775" spans="16:16" x14ac:dyDescent="0.2">
      <c r="P5775"/>
    </row>
    <row r="5776" spans="16:16" x14ac:dyDescent="0.2">
      <c r="P5776"/>
    </row>
    <row r="5777" spans="16:16" x14ac:dyDescent="0.2">
      <c r="P5777"/>
    </row>
    <row r="5778" spans="16:16" x14ac:dyDescent="0.2">
      <c r="P5778"/>
    </row>
    <row r="5779" spans="16:16" x14ac:dyDescent="0.2">
      <c r="P5779"/>
    </row>
    <row r="5780" spans="16:16" x14ac:dyDescent="0.2">
      <c r="P5780"/>
    </row>
    <row r="5781" spans="16:16" x14ac:dyDescent="0.2">
      <c r="P5781"/>
    </row>
    <row r="5782" spans="16:16" x14ac:dyDescent="0.2">
      <c r="P5782"/>
    </row>
    <row r="5783" spans="16:16" x14ac:dyDescent="0.2">
      <c r="P5783"/>
    </row>
    <row r="5784" spans="16:16" x14ac:dyDescent="0.2">
      <c r="P5784"/>
    </row>
    <row r="5785" spans="16:16" x14ac:dyDescent="0.2">
      <c r="P5785"/>
    </row>
    <row r="5786" spans="16:16" x14ac:dyDescent="0.2">
      <c r="P5786"/>
    </row>
    <row r="5787" spans="16:16" x14ac:dyDescent="0.2">
      <c r="P5787"/>
    </row>
    <row r="5788" spans="16:16" x14ac:dyDescent="0.2">
      <c r="P5788"/>
    </row>
    <row r="5789" spans="16:16" x14ac:dyDescent="0.2">
      <c r="P5789"/>
    </row>
    <row r="5790" spans="16:16" x14ac:dyDescent="0.2">
      <c r="P5790"/>
    </row>
    <row r="5791" spans="16:16" x14ac:dyDescent="0.2">
      <c r="P5791"/>
    </row>
    <row r="5792" spans="16:16" x14ac:dyDescent="0.2">
      <c r="P5792"/>
    </row>
    <row r="5793" spans="16:16" x14ac:dyDescent="0.2">
      <c r="P5793"/>
    </row>
    <row r="5794" spans="16:16" x14ac:dyDescent="0.2">
      <c r="P5794"/>
    </row>
    <row r="5795" spans="16:16" x14ac:dyDescent="0.2">
      <c r="P5795"/>
    </row>
    <row r="5796" spans="16:16" x14ac:dyDescent="0.2">
      <c r="P5796"/>
    </row>
    <row r="5797" spans="16:16" x14ac:dyDescent="0.2">
      <c r="P5797"/>
    </row>
    <row r="5798" spans="16:16" x14ac:dyDescent="0.2">
      <c r="P5798"/>
    </row>
    <row r="5799" spans="16:16" x14ac:dyDescent="0.2">
      <c r="P5799"/>
    </row>
    <row r="5800" spans="16:16" x14ac:dyDescent="0.2">
      <c r="P5800"/>
    </row>
    <row r="5801" spans="16:16" x14ac:dyDescent="0.2">
      <c r="P5801"/>
    </row>
    <row r="5802" spans="16:16" x14ac:dyDescent="0.2">
      <c r="P5802"/>
    </row>
    <row r="5803" spans="16:16" x14ac:dyDescent="0.2">
      <c r="P5803"/>
    </row>
    <row r="5804" spans="16:16" x14ac:dyDescent="0.2">
      <c r="P5804"/>
    </row>
    <row r="5805" spans="16:16" x14ac:dyDescent="0.2">
      <c r="P5805"/>
    </row>
    <row r="5806" spans="16:16" x14ac:dyDescent="0.2">
      <c r="P5806"/>
    </row>
    <row r="5807" spans="16:16" x14ac:dyDescent="0.2">
      <c r="P5807"/>
    </row>
    <row r="5808" spans="16:16" x14ac:dyDescent="0.2">
      <c r="P5808"/>
    </row>
    <row r="5809" spans="16:16" x14ac:dyDescent="0.2">
      <c r="P5809"/>
    </row>
    <row r="5810" spans="16:16" x14ac:dyDescent="0.2">
      <c r="P5810"/>
    </row>
    <row r="5811" spans="16:16" x14ac:dyDescent="0.2">
      <c r="P5811"/>
    </row>
    <row r="5812" spans="16:16" x14ac:dyDescent="0.2">
      <c r="P5812"/>
    </row>
    <row r="5813" spans="16:16" x14ac:dyDescent="0.2">
      <c r="P5813"/>
    </row>
    <row r="5814" spans="16:16" x14ac:dyDescent="0.2">
      <c r="P5814"/>
    </row>
    <row r="5815" spans="16:16" x14ac:dyDescent="0.2">
      <c r="P5815"/>
    </row>
    <row r="5816" spans="16:16" x14ac:dyDescent="0.2">
      <c r="P5816"/>
    </row>
    <row r="5817" spans="16:16" x14ac:dyDescent="0.2">
      <c r="P5817"/>
    </row>
    <row r="5818" spans="16:16" x14ac:dyDescent="0.2">
      <c r="P5818"/>
    </row>
    <row r="5819" spans="16:16" x14ac:dyDescent="0.2">
      <c r="P5819"/>
    </row>
    <row r="5820" spans="16:16" x14ac:dyDescent="0.2">
      <c r="P5820"/>
    </row>
    <row r="5821" spans="16:16" x14ac:dyDescent="0.2">
      <c r="P5821"/>
    </row>
    <row r="5822" spans="16:16" x14ac:dyDescent="0.2">
      <c r="P5822"/>
    </row>
    <row r="5823" spans="16:16" x14ac:dyDescent="0.2">
      <c r="P5823"/>
    </row>
    <row r="5824" spans="16:16" x14ac:dyDescent="0.2">
      <c r="P5824"/>
    </row>
    <row r="5825" spans="16:16" x14ac:dyDescent="0.2">
      <c r="P5825"/>
    </row>
    <row r="5826" spans="16:16" x14ac:dyDescent="0.2">
      <c r="P5826"/>
    </row>
    <row r="5827" spans="16:16" x14ac:dyDescent="0.2">
      <c r="P5827"/>
    </row>
    <row r="5828" spans="16:16" x14ac:dyDescent="0.2">
      <c r="P5828"/>
    </row>
    <row r="5829" spans="16:16" x14ac:dyDescent="0.2">
      <c r="P5829"/>
    </row>
    <row r="5830" spans="16:16" x14ac:dyDescent="0.2">
      <c r="P5830"/>
    </row>
    <row r="5831" spans="16:16" x14ac:dyDescent="0.2">
      <c r="P5831"/>
    </row>
    <row r="5832" spans="16:16" x14ac:dyDescent="0.2">
      <c r="P5832"/>
    </row>
    <row r="5833" spans="16:16" x14ac:dyDescent="0.2">
      <c r="P5833"/>
    </row>
    <row r="5834" spans="16:16" x14ac:dyDescent="0.2">
      <c r="P5834"/>
    </row>
    <row r="5835" spans="16:16" x14ac:dyDescent="0.2">
      <c r="P5835"/>
    </row>
    <row r="5836" spans="16:16" x14ac:dyDescent="0.2">
      <c r="P5836"/>
    </row>
    <row r="5837" spans="16:16" x14ac:dyDescent="0.2">
      <c r="P5837"/>
    </row>
    <row r="5838" spans="16:16" x14ac:dyDescent="0.2">
      <c r="P5838"/>
    </row>
    <row r="5839" spans="16:16" x14ac:dyDescent="0.2">
      <c r="P5839"/>
    </row>
    <row r="5840" spans="16:16" x14ac:dyDescent="0.2">
      <c r="P5840"/>
    </row>
    <row r="5841" spans="16:16" x14ac:dyDescent="0.2">
      <c r="P5841"/>
    </row>
    <row r="5842" spans="16:16" x14ac:dyDescent="0.2">
      <c r="P5842"/>
    </row>
    <row r="5843" spans="16:16" x14ac:dyDescent="0.2">
      <c r="P5843"/>
    </row>
    <row r="5844" spans="16:16" x14ac:dyDescent="0.2">
      <c r="P5844"/>
    </row>
    <row r="5845" spans="16:16" x14ac:dyDescent="0.2">
      <c r="P5845"/>
    </row>
    <row r="5846" spans="16:16" x14ac:dyDescent="0.2">
      <c r="P5846"/>
    </row>
    <row r="5847" spans="16:16" x14ac:dyDescent="0.2">
      <c r="P5847"/>
    </row>
    <row r="5848" spans="16:16" x14ac:dyDescent="0.2">
      <c r="P5848"/>
    </row>
    <row r="5849" spans="16:16" x14ac:dyDescent="0.2">
      <c r="P5849"/>
    </row>
    <row r="5850" spans="16:16" x14ac:dyDescent="0.2">
      <c r="P5850"/>
    </row>
    <row r="5851" spans="16:16" x14ac:dyDescent="0.2">
      <c r="P5851"/>
    </row>
    <row r="5852" spans="16:16" x14ac:dyDescent="0.2">
      <c r="P5852"/>
    </row>
    <row r="5853" spans="16:16" x14ac:dyDescent="0.2">
      <c r="P5853"/>
    </row>
    <row r="5854" spans="16:16" x14ac:dyDescent="0.2">
      <c r="P5854"/>
    </row>
    <row r="5855" spans="16:16" x14ac:dyDescent="0.2">
      <c r="P5855"/>
    </row>
    <row r="5856" spans="16:16" x14ac:dyDescent="0.2">
      <c r="P5856"/>
    </row>
    <row r="5857" spans="16:16" x14ac:dyDescent="0.2">
      <c r="P5857"/>
    </row>
    <row r="5858" spans="16:16" x14ac:dyDescent="0.2">
      <c r="P5858"/>
    </row>
    <row r="5859" spans="16:16" x14ac:dyDescent="0.2">
      <c r="P5859"/>
    </row>
    <row r="5860" spans="16:16" x14ac:dyDescent="0.2">
      <c r="P5860"/>
    </row>
    <row r="5861" spans="16:16" x14ac:dyDescent="0.2">
      <c r="P5861"/>
    </row>
    <row r="5862" spans="16:16" x14ac:dyDescent="0.2">
      <c r="P5862"/>
    </row>
    <row r="5863" spans="16:16" x14ac:dyDescent="0.2">
      <c r="P5863"/>
    </row>
    <row r="5864" spans="16:16" x14ac:dyDescent="0.2">
      <c r="P5864"/>
    </row>
    <row r="5865" spans="16:16" x14ac:dyDescent="0.2">
      <c r="P5865"/>
    </row>
    <row r="5866" spans="16:16" x14ac:dyDescent="0.2">
      <c r="P5866"/>
    </row>
    <row r="5867" spans="16:16" x14ac:dyDescent="0.2">
      <c r="P5867"/>
    </row>
    <row r="5868" spans="16:16" x14ac:dyDescent="0.2">
      <c r="P5868"/>
    </row>
    <row r="5869" spans="16:16" x14ac:dyDescent="0.2">
      <c r="P5869"/>
    </row>
    <row r="5870" spans="16:16" x14ac:dyDescent="0.2">
      <c r="P5870"/>
    </row>
    <row r="5871" spans="16:16" x14ac:dyDescent="0.2">
      <c r="P5871"/>
    </row>
    <row r="5872" spans="16:16" x14ac:dyDescent="0.2">
      <c r="P5872"/>
    </row>
    <row r="5873" spans="16:16" x14ac:dyDescent="0.2">
      <c r="P5873"/>
    </row>
    <row r="5874" spans="16:16" x14ac:dyDescent="0.2">
      <c r="P5874"/>
    </row>
    <row r="5875" spans="16:16" x14ac:dyDescent="0.2">
      <c r="P5875"/>
    </row>
    <row r="5876" spans="16:16" x14ac:dyDescent="0.2">
      <c r="P5876"/>
    </row>
    <row r="5877" spans="16:16" x14ac:dyDescent="0.2">
      <c r="P5877"/>
    </row>
    <row r="5878" spans="16:16" x14ac:dyDescent="0.2">
      <c r="P5878"/>
    </row>
    <row r="5879" spans="16:16" x14ac:dyDescent="0.2">
      <c r="P5879"/>
    </row>
    <row r="5880" spans="16:16" x14ac:dyDescent="0.2">
      <c r="P5880"/>
    </row>
    <row r="5881" spans="16:16" x14ac:dyDescent="0.2">
      <c r="P5881"/>
    </row>
    <row r="5882" spans="16:16" x14ac:dyDescent="0.2">
      <c r="P5882"/>
    </row>
    <row r="5883" spans="16:16" x14ac:dyDescent="0.2">
      <c r="P5883"/>
    </row>
    <row r="5884" spans="16:16" x14ac:dyDescent="0.2">
      <c r="P5884"/>
    </row>
    <row r="5885" spans="16:16" x14ac:dyDescent="0.2">
      <c r="P5885"/>
    </row>
    <row r="5886" spans="16:16" x14ac:dyDescent="0.2">
      <c r="P5886"/>
    </row>
    <row r="5887" spans="16:16" x14ac:dyDescent="0.2">
      <c r="P5887"/>
    </row>
    <row r="5888" spans="16:16" x14ac:dyDescent="0.2">
      <c r="P5888"/>
    </row>
    <row r="5889" spans="16:16" x14ac:dyDescent="0.2">
      <c r="P5889"/>
    </row>
    <row r="5890" spans="16:16" x14ac:dyDescent="0.2">
      <c r="P5890"/>
    </row>
    <row r="5891" spans="16:16" x14ac:dyDescent="0.2">
      <c r="P5891"/>
    </row>
    <row r="5892" spans="16:16" x14ac:dyDescent="0.2">
      <c r="P5892"/>
    </row>
    <row r="5893" spans="16:16" x14ac:dyDescent="0.2">
      <c r="P5893"/>
    </row>
    <row r="5894" spans="16:16" x14ac:dyDescent="0.2">
      <c r="P5894"/>
    </row>
    <row r="5895" spans="16:16" x14ac:dyDescent="0.2">
      <c r="P5895"/>
    </row>
    <row r="5896" spans="16:16" x14ac:dyDescent="0.2">
      <c r="P5896"/>
    </row>
    <row r="5897" spans="16:16" x14ac:dyDescent="0.2">
      <c r="P5897"/>
    </row>
    <row r="5898" spans="16:16" x14ac:dyDescent="0.2">
      <c r="P5898"/>
    </row>
    <row r="5899" spans="16:16" x14ac:dyDescent="0.2">
      <c r="P5899"/>
    </row>
    <row r="5900" spans="16:16" x14ac:dyDescent="0.2">
      <c r="P5900"/>
    </row>
    <row r="5901" spans="16:16" x14ac:dyDescent="0.2">
      <c r="P5901"/>
    </row>
    <row r="5902" spans="16:16" x14ac:dyDescent="0.2">
      <c r="P5902"/>
    </row>
    <row r="5903" spans="16:16" x14ac:dyDescent="0.2">
      <c r="P5903"/>
    </row>
    <row r="5904" spans="16:16" x14ac:dyDescent="0.2">
      <c r="P5904"/>
    </row>
    <row r="5905" spans="16:16" x14ac:dyDescent="0.2">
      <c r="P5905"/>
    </row>
    <row r="5906" spans="16:16" x14ac:dyDescent="0.2">
      <c r="P5906"/>
    </row>
    <row r="5907" spans="16:16" x14ac:dyDescent="0.2">
      <c r="P5907"/>
    </row>
    <row r="5908" spans="16:16" x14ac:dyDescent="0.2">
      <c r="P5908"/>
    </row>
    <row r="5909" spans="16:16" x14ac:dyDescent="0.2">
      <c r="P5909"/>
    </row>
    <row r="5910" spans="16:16" x14ac:dyDescent="0.2">
      <c r="P5910"/>
    </row>
    <row r="5911" spans="16:16" x14ac:dyDescent="0.2">
      <c r="P5911"/>
    </row>
    <row r="5912" spans="16:16" x14ac:dyDescent="0.2">
      <c r="P5912"/>
    </row>
    <row r="5913" spans="16:16" x14ac:dyDescent="0.2">
      <c r="P5913"/>
    </row>
    <row r="5914" spans="16:16" x14ac:dyDescent="0.2">
      <c r="P5914"/>
    </row>
    <row r="5915" spans="16:16" x14ac:dyDescent="0.2">
      <c r="P5915"/>
    </row>
    <row r="5916" spans="16:16" x14ac:dyDescent="0.2">
      <c r="P5916"/>
    </row>
    <row r="5917" spans="16:16" x14ac:dyDescent="0.2">
      <c r="P5917"/>
    </row>
    <row r="5918" spans="16:16" x14ac:dyDescent="0.2">
      <c r="P5918"/>
    </row>
    <row r="5919" spans="16:16" x14ac:dyDescent="0.2">
      <c r="P5919"/>
    </row>
    <row r="5920" spans="16:16" x14ac:dyDescent="0.2">
      <c r="P5920"/>
    </row>
    <row r="5921" spans="16:16" x14ac:dyDescent="0.2">
      <c r="P5921"/>
    </row>
    <row r="5922" spans="16:16" x14ac:dyDescent="0.2">
      <c r="P5922"/>
    </row>
    <row r="5923" spans="16:16" x14ac:dyDescent="0.2">
      <c r="P5923"/>
    </row>
    <row r="5924" spans="16:16" x14ac:dyDescent="0.2">
      <c r="P5924"/>
    </row>
    <row r="5925" spans="16:16" x14ac:dyDescent="0.2">
      <c r="P5925"/>
    </row>
    <row r="5926" spans="16:16" x14ac:dyDescent="0.2">
      <c r="P5926"/>
    </row>
    <row r="5927" spans="16:16" x14ac:dyDescent="0.2">
      <c r="P5927"/>
    </row>
    <row r="5928" spans="16:16" x14ac:dyDescent="0.2">
      <c r="P5928"/>
    </row>
    <row r="5929" spans="16:16" x14ac:dyDescent="0.2">
      <c r="P5929"/>
    </row>
    <row r="5930" spans="16:16" x14ac:dyDescent="0.2">
      <c r="P5930"/>
    </row>
    <row r="5931" spans="16:16" x14ac:dyDescent="0.2">
      <c r="P5931"/>
    </row>
    <row r="5932" spans="16:16" x14ac:dyDescent="0.2">
      <c r="P5932"/>
    </row>
    <row r="5933" spans="16:16" x14ac:dyDescent="0.2">
      <c r="P5933"/>
    </row>
    <row r="5934" spans="16:16" x14ac:dyDescent="0.2">
      <c r="P5934"/>
    </row>
    <row r="5935" spans="16:16" x14ac:dyDescent="0.2">
      <c r="P5935"/>
    </row>
    <row r="5936" spans="16:16" x14ac:dyDescent="0.2">
      <c r="P5936"/>
    </row>
    <row r="5937" spans="16:16" x14ac:dyDescent="0.2">
      <c r="P5937"/>
    </row>
    <row r="5938" spans="16:16" x14ac:dyDescent="0.2">
      <c r="P5938"/>
    </row>
    <row r="5939" spans="16:16" x14ac:dyDescent="0.2">
      <c r="P5939"/>
    </row>
    <row r="5940" spans="16:16" x14ac:dyDescent="0.2">
      <c r="P5940"/>
    </row>
    <row r="5941" spans="16:16" x14ac:dyDescent="0.2">
      <c r="P5941"/>
    </row>
    <row r="5942" spans="16:16" x14ac:dyDescent="0.2">
      <c r="P5942"/>
    </row>
    <row r="5943" spans="16:16" x14ac:dyDescent="0.2">
      <c r="P5943"/>
    </row>
    <row r="5944" spans="16:16" x14ac:dyDescent="0.2">
      <c r="P5944"/>
    </row>
    <row r="5945" spans="16:16" x14ac:dyDescent="0.2">
      <c r="P5945"/>
    </row>
    <row r="5946" spans="16:16" x14ac:dyDescent="0.2">
      <c r="P5946"/>
    </row>
    <row r="5947" spans="16:16" x14ac:dyDescent="0.2">
      <c r="P5947"/>
    </row>
    <row r="5948" spans="16:16" x14ac:dyDescent="0.2">
      <c r="P5948"/>
    </row>
    <row r="5949" spans="16:16" x14ac:dyDescent="0.2">
      <c r="P5949"/>
    </row>
    <row r="5950" spans="16:16" x14ac:dyDescent="0.2">
      <c r="P5950"/>
    </row>
    <row r="5951" spans="16:16" x14ac:dyDescent="0.2">
      <c r="P5951"/>
    </row>
    <row r="5952" spans="16:16" x14ac:dyDescent="0.2">
      <c r="P5952"/>
    </row>
    <row r="5953" spans="16:16" x14ac:dyDescent="0.2">
      <c r="P5953"/>
    </row>
    <row r="5954" spans="16:16" x14ac:dyDescent="0.2">
      <c r="P5954"/>
    </row>
    <row r="5955" spans="16:16" x14ac:dyDescent="0.2">
      <c r="P5955"/>
    </row>
    <row r="5956" spans="16:16" x14ac:dyDescent="0.2">
      <c r="P5956"/>
    </row>
    <row r="5957" spans="16:16" x14ac:dyDescent="0.2">
      <c r="P5957"/>
    </row>
    <row r="5958" spans="16:16" x14ac:dyDescent="0.2">
      <c r="P5958"/>
    </row>
    <row r="5959" spans="16:16" x14ac:dyDescent="0.2">
      <c r="P5959"/>
    </row>
    <row r="5960" spans="16:16" x14ac:dyDescent="0.2">
      <c r="P5960"/>
    </row>
    <row r="5961" spans="16:16" x14ac:dyDescent="0.2">
      <c r="P5961"/>
    </row>
    <row r="5962" spans="16:16" x14ac:dyDescent="0.2">
      <c r="P5962"/>
    </row>
    <row r="5963" spans="16:16" x14ac:dyDescent="0.2">
      <c r="P5963"/>
    </row>
    <row r="5964" spans="16:16" x14ac:dyDescent="0.2">
      <c r="P5964"/>
    </row>
    <row r="5965" spans="16:16" x14ac:dyDescent="0.2">
      <c r="P5965"/>
    </row>
    <row r="5966" spans="16:16" x14ac:dyDescent="0.2">
      <c r="P5966"/>
    </row>
    <row r="5967" spans="16:16" x14ac:dyDescent="0.2">
      <c r="P5967"/>
    </row>
    <row r="5968" spans="16:16" x14ac:dyDescent="0.2">
      <c r="P5968"/>
    </row>
    <row r="5969" spans="16:16" x14ac:dyDescent="0.2">
      <c r="P5969"/>
    </row>
    <row r="5970" spans="16:16" x14ac:dyDescent="0.2">
      <c r="P5970"/>
    </row>
    <row r="5971" spans="16:16" x14ac:dyDescent="0.2">
      <c r="P5971"/>
    </row>
    <row r="5972" spans="16:16" x14ac:dyDescent="0.2">
      <c r="P5972"/>
    </row>
    <row r="5973" spans="16:16" x14ac:dyDescent="0.2">
      <c r="P5973"/>
    </row>
    <row r="5974" spans="16:16" x14ac:dyDescent="0.2">
      <c r="P5974"/>
    </row>
    <row r="5975" spans="16:16" x14ac:dyDescent="0.2">
      <c r="P5975"/>
    </row>
    <row r="5976" spans="16:16" x14ac:dyDescent="0.2">
      <c r="P5976"/>
    </row>
    <row r="5977" spans="16:16" x14ac:dyDescent="0.2">
      <c r="P5977"/>
    </row>
    <row r="5978" spans="16:16" x14ac:dyDescent="0.2">
      <c r="P5978"/>
    </row>
    <row r="5979" spans="16:16" x14ac:dyDescent="0.2">
      <c r="P5979"/>
    </row>
    <row r="5980" spans="16:16" x14ac:dyDescent="0.2">
      <c r="P5980"/>
    </row>
    <row r="5981" spans="16:16" x14ac:dyDescent="0.2">
      <c r="P5981"/>
    </row>
    <row r="5982" spans="16:16" x14ac:dyDescent="0.2">
      <c r="P5982"/>
    </row>
    <row r="5983" spans="16:16" x14ac:dyDescent="0.2">
      <c r="P5983"/>
    </row>
    <row r="5984" spans="16:16" x14ac:dyDescent="0.2">
      <c r="P5984"/>
    </row>
    <row r="5985" spans="16:16" x14ac:dyDescent="0.2">
      <c r="P5985"/>
    </row>
    <row r="5986" spans="16:16" x14ac:dyDescent="0.2">
      <c r="P5986"/>
    </row>
    <row r="5987" spans="16:16" x14ac:dyDescent="0.2">
      <c r="P5987"/>
    </row>
    <row r="5988" spans="16:16" x14ac:dyDescent="0.2">
      <c r="P5988"/>
    </row>
    <row r="5989" spans="16:16" x14ac:dyDescent="0.2">
      <c r="P5989"/>
    </row>
    <row r="5990" spans="16:16" x14ac:dyDescent="0.2">
      <c r="P5990"/>
    </row>
    <row r="5991" spans="16:16" x14ac:dyDescent="0.2">
      <c r="P5991"/>
    </row>
    <row r="5992" spans="16:16" x14ac:dyDescent="0.2">
      <c r="P5992"/>
    </row>
    <row r="5993" spans="16:16" x14ac:dyDescent="0.2">
      <c r="P5993"/>
    </row>
    <row r="5994" spans="16:16" x14ac:dyDescent="0.2">
      <c r="P5994"/>
    </row>
    <row r="5995" spans="16:16" x14ac:dyDescent="0.2">
      <c r="P5995"/>
    </row>
    <row r="5996" spans="16:16" x14ac:dyDescent="0.2">
      <c r="P5996"/>
    </row>
    <row r="5997" spans="16:16" x14ac:dyDescent="0.2">
      <c r="P5997"/>
    </row>
    <row r="5998" spans="16:16" x14ac:dyDescent="0.2">
      <c r="P5998"/>
    </row>
    <row r="5999" spans="16:16" x14ac:dyDescent="0.2">
      <c r="P5999"/>
    </row>
    <row r="6000" spans="16:16" x14ac:dyDescent="0.2">
      <c r="P6000"/>
    </row>
    <row r="6001" spans="16:16" x14ac:dyDescent="0.2">
      <c r="P6001"/>
    </row>
    <row r="6002" spans="16:16" x14ac:dyDescent="0.2">
      <c r="P6002"/>
    </row>
    <row r="6003" spans="16:16" x14ac:dyDescent="0.2">
      <c r="P6003"/>
    </row>
    <row r="6004" spans="16:16" x14ac:dyDescent="0.2">
      <c r="P6004"/>
    </row>
    <row r="6005" spans="16:16" x14ac:dyDescent="0.2">
      <c r="P6005"/>
    </row>
    <row r="6006" spans="16:16" x14ac:dyDescent="0.2">
      <c r="P6006"/>
    </row>
    <row r="6007" spans="16:16" x14ac:dyDescent="0.2">
      <c r="P6007"/>
    </row>
    <row r="6008" spans="16:16" x14ac:dyDescent="0.2">
      <c r="P6008"/>
    </row>
    <row r="6009" spans="16:16" x14ac:dyDescent="0.2">
      <c r="P6009"/>
    </row>
    <row r="6010" spans="16:16" x14ac:dyDescent="0.2">
      <c r="P6010"/>
    </row>
    <row r="6011" spans="16:16" x14ac:dyDescent="0.2">
      <c r="P6011"/>
    </row>
    <row r="6012" spans="16:16" x14ac:dyDescent="0.2">
      <c r="P6012"/>
    </row>
    <row r="6013" spans="16:16" x14ac:dyDescent="0.2">
      <c r="P6013"/>
    </row>
    <row r="6014" spans="16:16" x14ac:dyDescent="0.2">
      <c r="P6014"/>
    </row>
    <row r="6015" spans="16:16" x14ac:dyDescent="0.2">
      <c r="P6015"/>
    </row>
    <row r="6016" spans="16:16" x14ac:dyDescent="0.2">
      <c r="P6016"/>
    </row>
    <row r="6017" spans="16:16" x14ac:dyDescent="0.2">
      <c r="P6017"/>
    </row>
    <row r="6018" spans="16:16" x14ac:dyDescent="0.2">
      <c r="P6018"/>
    </row>
    <row r="6019" spans="16:16" x14ac:dyDescent="0.2">
      <c r="P6019"/>
    </row>
    <row r="6020" spans="16:16" x14ac:dyDescent="0.2">
      <c r="P6020"/>
    </row>
    <row r="6021" spans="16:16" x14ac:dyDescent="0.2">
      <c r="P6021"/>
    </row>
    <row r="6022" spans="16:16" x14ac:dyDescent="0.2">
      <c r="P6022"/>
    </row>
    <row r="6023" spans="16:16" x14ac:dyDescent="0.2">
      <c r="P6023"/>
    </row>
    <row r="6024" spans="16:16" x14ac:dyDescent="0.2">
      <c r="P6024"/>
    </row>
    <row r="6025" spans="16:16" x14ac:dyDescent="0.2">
      <c r="P6025"/>
    </row>
    <row r="6026" spans="16:16" x14ac:dyDescent="0.2">
      <c r="P6026"/>
    </row>
    <row r="6027" spans="16:16" x14ac:dyDescent="0.2">
      <c r="P6027"/>
    </row>
    <row r="6028" spans="16:16" x14ac:dyDescent="0.2">
      <c r="P6028"/>
    </row>
    <row r="6029" spans="16:16" x14ac:dyDescent="0.2">
      <c r="P6029"/>
    </row>
    <row r="6030" spans="16:16" x14ac:dyDescent="0.2">
      <c r="P6030"/>
    </row>
    <row r="6031" spans="16:16" x14ac:dyDescent="0.2">
      <c r="P6031"/>
    </row>
    <row r="6032" spans="16:16" x14ac:dyDescent="0.2">
      <c r="P6032"/>
    </row>
    <row r="6033" spans="16:16" x14ac:dyDescent="0.2">
      <c r="P6033"/>
    </row>
    <row r="6034" spans="16:16" x14ac:dyDescent="0.2">
      <c r="P6034"/>
    </row>
    <row r="6035" spans="16:16" x14ac:dyDescent="0.2">
      <c r="P6035"/>
    </row>
    <row r="6036" spans="16:16" x14ac:dyDescent="0.2">
      <c r="P6036"/>
    </row>
    <row r="6037" spans="16:16" x14ac:dyDescent="0.2">
      <c r="P6037"/>
    </row>
    <row r="6038" spans="16:16" x14ac:dyDescent="0.2">
      <c r="P6038"/>
    </row>
    <row r="6039" spans="16:16" x14ac:dyDescent="0.2">
      <c r="P6039"/>
    </row>
    <row r="6040" spans="16:16" x14ac:dyDescent="0.2">
      <c r="P6040"/>
    </row>
    <row r="6041" spans="16:16" x14ac:dyDescent="0.2">
      <c r="P6041"/>
    </row>
    <row r="6042" spans="16:16" x14ac:dyDescent="0.2">
      <c r="P6042"/>
    </row>
    <row r="6043" spans="16:16" x14ac:dyDescent="0.2">
      <c r="P6043"/>
    </row>
    <row r="6044" spans="16:16" x14ac:dyDescent="0.2">
      <c r="P6044"/>
    </row>
    <row r="6045" spans="16:16" x14ac:dyDescent="0.2">
      <c r="P6045"/>
    </row>
    <row r="6046" spans="16:16" x14ac:dyDescent="0.2">
      <c r="P6046"/>
    </row>
    <row r="6047" spans="16:16" x14ac:dyDescent="0.2">
      <c r="P6047"/>
    </row>
    <row r="6048" spans="16:16" x14ac:dyDescent="0.2">
      <c r="P6048"/>
    </row>
    <row r="6049" spans="16:16" x14ac:dyDescent="0.2">
      <c r="P6049"/>
    </row>
    <row r="6050" spans="16:16" x14ac:dyDescent="0.2">
      <c r="P6050"/>
    </row>
    <row r="6051" spans="16:16" x14ac:dyDescent="0.2">
      <c r="P6051"/>
    </row>
    <row r="6052" spans="16:16" x14ac:dyDescent="0.2">
      <c r="P6052"/>
    </row>
    <row r="6053" spans="16:16" x14ac:dyDescent="0.2">
      <c r="P6053"/>
    </row>
    <row r="6054" spans="16:16" x14ac:dyDescent="0.2">
      <c r="P6054"/>
    </row>
    <row r="6055" spans="16:16" x14ac:dyDescent="0.2">
      <c r="P6055"/>
    </row>
    <row r="6056" spans="16:16" x14ac:dyDescent="0.2">
      <c r="P6056"/>
    </row>
    <row r="6057" spans="16:16" x14ac:dyDescent="0.2">
      <c r="P6057"/>
    </row>
    <row r="6058" spans="16:16" x14ac:dyDescent="0.2">
      <c r="P6058"/>
    </row>
    <row r="6059" spans="16:16" x14ac:dyDescent="0.2">
      <c r="P6059"/>
    </row>
    <row r="6060" spans="16:16" x14ac:dyDescent="0.2">
      <c r="P6060"/>
    </row>
    <row r="6061" spans="16:16" x14ac:dyDescent="0.2">
      <c r="P6061"/>
    </row>
    <row r="6062" spans="16:16" x14ac:dyDescent="0.2">
      <c r="P6062"/>
    </row>
    <row r="6063" spans="16:16" x14ac:dyDescent="0.2">
      <c r="P6063"/>
    </row>
    <row r="6064" spans="16:16" x14ac:dyDescent="0.2">
      <c r="P6064"/>
    </row>
    <row r="6065" spans="16:16" x14ac:dyDescent="0.2">
      <c r="P6065"/>
    </row>
    <row r="6066" spans="16:16" x14ac:dyDescent="0.2">
      <c r="P6066"/>
    </row>
    <row r="6067" spans="16:16" x14ac:dyDescent="0.2">
      <c r="P6067"/>
    </row>
    <row r="6068" spans="16:16" x14ac:dyDescent="0.2">
      <c r="P6068"/>
    </row>
    <row r="6069" spans="16:16" x14ac:dyDescent="0.2">
      <c r="P6069"/>
    </row>
    <row r="6070" spans="16:16" x14ac:dyDescent="0.2">
      <c r="P6070"/>
    </row>
    <row r="6071" spans="16:16" x14ac:dyDescent="0.2">
      <c r="P6071"/>
    </row>
    <row r="6072" spans="16:16" x14ac:dyDescent="0.2">
      <c r="P6072"/>
    </row>
    <row r="6073" spans="16:16" x14ac:dyDescent="0.2">
      <c r="P6073"/>
    </row>
    <row r="6074" spans="16:16" x14ac:dyDescent="0.2">
      <c r="P6074"/>
    </row>
    <row r="6075" spans="16:16" x14ac:dyDescent="0.2">
      <c r="P6075"/>
    </row>
    <row r="6076" spans="16:16" x14ac:dyDescent="0.2">
      <c r="P6076"/>
    </row>
    <row r="6077" spans="16:16" x14ac:dyDescent="0.2">
      <c r="P6077"/>
    </row>
    <row r="6078" spans="16:16" x14ac:dyDescent="0.2">
      <c r="P6078"/>
    </row>
    <row r="6079" spans="16:16" x14ac:dyDescent="0.2">
      <c r="P6079"/>
    </row>
    <row r="6080" spans="16:16" x14ac:dyDescent="0.2">
      <c r="P6080"/>
    </row>
    <row r="6081" spans="16:16" x14ac:dyDescent="0.2">
      <c r="P6081"/>
    </row>
    <row r="6082" spans="16:16" x14ac:dyDescent="0.2">
      <c r="P6082"/>
    </row>
    <row r="6083" spans="16:16" x14ac:dyDescent="0.2">
      <c r="P6083"/>
    </row>
    <row r="6084" spans="16:16" x14ac:dyDescent="0.2">
      <c r="P6084"/>
    </row>
    <row r="6085" spans="16:16" x14ac:dyDescent="0.2">
      <c r="P6085"/>
    </row>
    <row r="6086" spans="16:16" x14ac:dyDescent="0.2">
      <c r="P6086"/>
    </row>
    <row r="6087" spans="16:16" x14ac:dyDescent="0.2">
      <c r="P6087"/>
    </row>
    <row r="6088" spans="16:16" x14ac:dyDescent="0.2">
      <c r="P6088"/>
    </row>
    <row r="6089" spans="16:16" x14ac:dyDescent="0.2">
      <c r="P6089"/>
    </row>
    <row r="6090" spans="16:16" x14ac:dyDescent="0.2">
      <c r="P6090"/>
    </row>
    <row r="6091" spans="16:16" x14ac:dyDescent="0.2">
      <c r="P6091"/>
    </row>
    <row r="6092" spans="16:16" x14ac:dyDescent="0.2">
      <c r="P6092"/>
    </row>
    <row r="6093" spans="16:16" x14ac:dyDescent="0.2">
      <c r="P6093"/>
    </row>
    <row r="6094" spans="16:16" x14ac:dyDescent="0.2">
      <c r="P6094"/>
    </row>
    <row r="6095" spans="16:16" x14ac:dyDescent="0.2">
      <c r="P6095"/>
    </row>
    <row r="6096" spans="16:16" x14ac:dyDescent="0.2">
      <c r="P6096"/>
    </row>
    <row r="6097" spans="16:16" x14ac:dyDescent="0.2">
      <c r="P6097"/>
    </row>
    <row r="6098" spans="16:16" x14ac:dyDescent="0.2">
      <c r="P6098"/>
    </row>
    <row r="6099" spans="16:16" x14ac:dyDescent="0.2">
      <c r="P6099"/>
    </row>
    <row r="6100" spans="16:16" x14ac:dyDescent="0.2">
      <c r="P6100"/>
    </row>
    <row r="6101" spans="16:16" x14ac:dyDescent="0.2">
      <c r="P6101"/>
    </row>
    <row r="6102" spans="16:16" x14ac:dyDescent="0.2">
      <c r="P6102"/>
    </row>
    <row r="6103" spans="16:16" x14ac:dyDescent="0.2">
      <c r="P6103"/>
    </row>
    <row r="6104" spans="16:16" x14ac:dyDescent="0.2">
      <c r="P6104"/>
    </row>
    <row r="6105" spans="16:16" x14ac:dyDescent="0.2">
      <c r="P6105"/>
    </row>
    <row r="6106" spans="16:16" x14ac:dyDescent="0.2">
      <c r="P6106"/>
    </row>
    <row r="6107" spans="16:16" x14ac:dyDescent="0.2">
      <c r="P6107"/>
    </row>
    <row r="6108" spans="16:16" x14ac:dyDescent="0.2">
      <c r="P6108"/>
    </row>
    <row r="6109" spans="16:16" x14ac:dyDescent="0.2">
      <c r="P6109"/>
    </row>
    <row r="6110" spans="16:16" x14ac:dyDescent="0.2">
      <c r="P6110"/>
    </row>
    <row r="6111" spans="16:16" x14ac:dyDescent="0.2">
      <c r="P6111"/>
    </row>
    <row r="6112" spans="16:16" x14ac:dyDescent="0.2">
      <c r="P6112"/>
    </row>
    <row r="6113" spans="16:16" x14ac:dyDescent="0.2">
      <c r="P6113"/>
    </row>
    <row r="6114" spans="16:16" x14ac:dyDescent="0.2">
      <c r="P6114"/>
    </row>
    <row r="6115" spans="16:16" x14ac:dyDescent="0.2">
      <c r="P6115"/>
    </row>
    <row r="6116" spans="16:16" x14ac:dyDescent="0.2">
      <c r="P6116"/>
    </row>
    <row r="6117" spans="16:16" x14ac:dyDescent="0.2">
      <c r="P6117"/>
    </row>
    <row r="6118" spans="16:16" x14ac:dyDescent="0.2">
      <c r="P6118"/>
    </row>
    <row r="6119" spans="16:16" x14ac:dyDescent="0.2">
      <c r="P6119"/>
    </row>
    <row r="6120" spans="16:16" x14ac:dyDescent="0.2">
      <c r="P6120"/>
    </row>
    <row r="6121" spans="16:16" x14ac:dyDescent="0.2">
      <c r="P6121"/>
    </row>
    <row r="6122" spans="16:16" x14ac:dyDescent="0.2">
      <c r="P6122"/>
    </row>
    <row r="6123" spans="16:16" x14ac:dyDescent="0.2">
      <c r="P6123"/>
    </row>
    <row r="6124" spans="16:16" x14ac:dyDescent="0.2">
      <c r="P6124"/>
    </row>
    <row r="6125" spans="16:16" x14ac:dyDescent="0.2">
      <c r="P6125"/>
    </row>
    <row r="6126" spans="16:16" x14ac:dyDescent="0.2">
      <c r="P6126"/>
    </row>
    <row r="6127" spans="16:16" x14ac:dyDescent="0.2">
      <c r="P6127"/>
    </row>
    <row r="6128" spans="16:16" x14ac:dyDescent="0.2">
      <c r="P6128"/>
    </row>
    <row r="6129" spans="16:16" x14ac:dyDescent="0.2">
      <c r="P6129"/>
    </row>
    <row r="6130" spans="16:16" x14ac:dyDescent="0.2">
      <c r="P6130"/>
    </row>
    <row r="6131" spans="16:16" x14ac:dyDescent="0.2">
      <c r="P6131"/>
    </row>
    <row r="6132" spans="16:16" x14ac:dyDescent="0.2">
      <c r="P6132"/>
    </row>
    <row r="6133" spans="16:16" x14ac:dyDescent="0.2">
      <c r="P6133"/>
    </row>
    <row r="6134" spans="16:16" x14ac:dyDescent="0.2">
      <c r="P6134"/>
    </row>
    <row r="6135" spans="16:16" x14ac:dyDescent="0.2">
      <c r="P6135"/>
    </row>
    <row r="6136" spans="16:16" x14ac:dyDescent="0.2">
      <c r="P6136"/>
    </row>
    <row r="6137" spans="16:16" x14ac:dyDescent="0.2">
      <c r="P6137"/>
    </row>
    <row r="6138" spans="16:16" x14ac:dyDescent="0.2">
      <c r="P6138"/>
    </row>
    <row r="6139" spans="16:16" x14ac:dyDescent="0.2">
      <c r="P6139"/>
    </row>
    <row r="6140" spans="16:16" x14ac:dyDescent="0.2">
      <c r="P6140"/>
    </row>
    <row r="6141" spans="16:16" x14ac:dyDescent="0.2">
      <c r="P6141"/>
    </row>
    <row r="6142" spans="16:16" x14ac:dyDescent="0.2">
      <c r="P6142"/>
    </row>
    <row r="6143" spans="16:16" x14ac:dyDescent="0.2">
      <c r="P6143"/>
    </row>
    <row r="6144" spans="16:16" x14ac:dyDescent="0.2">
      <c r="P6144"/>
    </row>
    <row r="6145" spans="16:16" x14ac:dyDescent="0.2">
      <c r="P6145"/>
    </row>
    <row r="6146" spans="16:16" x14ac:dyDescent="0.2">
      <c r="P6146"/>
    </row>
    <row r="6147" spans="16:16" x14ac:dyDescent="0.2">
      <c r="P6147"/>
    </row>
    <row r="6148" spans="16:16" x14ac:dyDescent="0.2">
      <c r="P6148"/>
    </row>
    <row r="6149" spans="16:16" x14ac:dyDescent="0.2">
      <c r="P6149"/>
    </row>
    <row r="6150" spans="16:16" x14ac:dyDescent="0.2">
      <c r="P6150"/>
    </row>
    <row r="6151" spans="16:16" x14ac:dyDescent="0.2">
      <c r="P6151"/>
    </row>
    <row r="6152" spans="16:16" x14ac:dyDescent="0.2">
      <c r="P6152"/>
    </row>
    <row r="6153" spans="16:16" x14ac:dyDescent="0.2">
      <c r="P6153"/>
    </row>
    <row r="6154" spans="16:16" x14ac:dyDescent="0.2">
      <c r="P6154"/>
    </row>
    <row r="6155" spans="16:16" x14ac:dyDescent="0.2">
      <c r="P6155"/>
    </row>
    <row r="6156" spans="16:16" x14ac:dyDescent="0.2">
      <c r="P6156"/>
    </row>
    <row r="6157" spans="16:16" x14ac:dyDescent="0.2">
      <c r="P6157"/>
    </row>
    <row r="6158" spans="16:16" x14ac:dyDescent="0.2">
      <c r="P6158"/>
    </row>
    <row r="6159" spans="16:16" x14ac:dyDescent="0.2">
      <c r="P6159"/>
    </row>
    <row r="6160" spans="16:16" x14ac:dyDescent="0.2">
      <c r="P6160"/>
    </row>
    <row r="6161" spans="16:16" x14ac:dyDescent="0.2">
      <c r="P6161"/>
    </row>
    <row r="6162" spans="16:16" x14ac:dyDescent="0.2">
      <c r="P6162"/>
    </row>
    <row r="6163" spans="16:16" x14ac:dyDescent="0.2">
      <c r="P6163"/>
    </row>
    <row r="6164" spans="16:16" x14ac:dyDescent="0.2">
      <c r="P6164"/>
    </row>
    <row r="6165" spans="16:16" x14ac:dyDescent="0.2">
      <c r="P6165"/>
    </row>
    <row r="6166" spans="16:16" x14ac:dyDescent="0.2">
      <c r="P6166"/>
    </row>
    <row r="6167" spans="16:16" x14ac:dyDescent="0.2">
      <c r="P6167"/>
    </row>
    <row r="6168" spans="16:16" x14ac:dyDescent="0.2">
      <c r="P6168"/>
    </row>
    <row r="6169" spans="16:16" x14ac:dyDescent="0.2">
      <c r="P6169"/>
    </row>
    <row r="6170" spans="16:16" x14ac:dyDescent="0.2">
      <c r="P6170"/>
    </row>
    <row r="6171" spans="16:16" x14ac:dyDescent="0.2">
      <c r="P6171"/>
    </row>
    <row r="6172" spans="16:16" x14ac:dyDescent="0.2">
      <c r="P6172"/>
    </row>
    <row r="6173" spans="16:16" x14ac:dyDescent="0.2">
      <c r="P6173"/>
    </row>
    <row r="6174" spans="16:16" x14ac:dyDescent="0.2">
      <c r="P6174"/>
    </row>
    <row r="6175" spans="16:16" x14ac:dyDescent="0.2">
      <c r="P6175"/>
    </row>
    <row r="6176" spans="16:16" x14ac:dyDescent="0.2">
      <c r="P6176"/>
    </row>
    <row r="6177" spans="16:16" x14ac:dyDescent="0.2">
      <c r="P6177"/>
    </row>
    <row r="6178" spans="16:16" x14ac:dyDescent="0.2">
      <c r="P6178"/>
    </row>
    <row r="6179" spans="16:16" x14ac:dyDescent="0.2">
      <c r="P6179"/>
    </row>
    <row r="6180" spans="16:16" x14ac:dyDescent="0.2">
      <c r="P6180"/>
    </row>
    <row r="6181" spans="16:16" x14ac:dyDescent="0.2">
      <c r="P6181"/>
    </row>
    <row r="6182" spans="16:16" x14ac:dyDescent="0.2">
      <c r="P6182"/>
    </row>
    <row r="6183" spans="16:16" x14ac:dyDescent="0.2">
      <c r="P6183"/>
    </row>
    <row r="6184" spans="16:16" x14ac:dyDescent="0.2">
      <c r="P6184"/>
    </row>
    <row r="6185" spans="16:16" x14ac:dyDescent="0.2">
      <c r="P6185"/>
    </row>
    <row r="6186" spans="16:16" x14ac:dyDescent="0.2">
      <c r="P6186"/>
    </row>
    <row r="6187" spans="16:16" x14ac:dyDescent="0.2">
      <c r="P6187"/>
    </row>
    <row r="6188" spans="16:16" x14ac:dyDescent="0.2">
      <c r="P6188"/>
    </row>
    <row r="6189" spans="16:16" x14ac:dyDescent="0.2">
      <c r="P6189"/>
    </row>
    <row r="6190" spans="16:16" x14ac:dyDescent="0.2">
      <c r="P6190"/>
    </row>
    <row r="6191" spans="16:16" x14ac:dyDescent="0.2">
      <c r="P6191"/>
    </row>
    <row r="6192" spans="16:16" x14ac:dyDescent="0.2">
      <c r="P6192"/>
    </row>
    <row r="6193" spans="16:16" x14ac:dyDescent="0.2">
      <c r="P6193"/>
    </row>
    <row r="6194" spans="16:16" x14ac:dyDescent="0.2">
      <c r="P6194"/>
    </row>
    <row r="6195" spans="16:16" x14ac:dyDescent="0.2">
      <c r="P6195"/>
    </row>
    <row r="6196" spans="16:16" x14ac:dyDescent="0.2">
      <c r="P6196"/>
    </row>
    <row r="6197" spans="16:16" x14ac:dyDescent="0.2">
      <c r="P6197"/>
    </row>
    <row r="6198" spans="16:16" x14ac:dyDescent="0.2">
      <c r="P6198"/>
    </row>
    <row r="6199" spans="16:16" x14ac:dyDescent="0.2">
      <c r="P6199"/>
    </row>
    <row r="6200" spans="16:16" x14ac:dyDescent="0.2">
      <c r="P6200"/>
    </row>
    <row r="6201" spans="16:16" x14ac:dyDescent="0.2">
      <c r="P6201"/>
    </row>
    <row r="6202" spans="16:16" x14ac:dyDescent="0.2">
      <c r="P6202"/>
    </row>
    <row r="6203" spans="16:16" x14ac:dyDescent="0.2">
      <c r="P6203"/>
    </row>
    <row r="6204" spans="16:16" x14ac:dyDescent="0.2">
      <c r="P6204"/>
    </row>
    <row r="6205" spans="16:16" x14ac:dyDescent="0.2">
      <c r="P6205"/>
    </row>
    <row r="6206" spans="16:16" x14ac:dyDescent="0.2">
      <c r="P6206"/>
    </row>
    <row r="6207" spans="16:16" x14ac:dyDescent="0.2">
      <c r="P6207"/>
    </row>
    <row r="6208" spans="16:16" x14ac:dyDescent="0.2">
      <c r="P6208"/>
    </row>
    <row r="6209" spans="16:16" x14ac:dyDescent="0.2">
      <c r="P6209"/>
    </row>
    <row r="6210" spans="16:16" x14ac:dyDescent="0.2">
      <c r="P6210"/>
    </row>
    <row r="6211" spans="16:16" x14ac:dyDescent="0.2">
      <c r="P6211"/>
    </row>
    <row r="6212" spans="16:16" x14ac:dyDescent="0.2">
      <c r="P6212"/>
    </row>
    <row r="6213" spans="16:16" x14ac:dyDescent="0.2">
      <c r="P6213"/>
    </row>
    <row r="6214" spans="16:16" x14ac:dyDescent="0.2">
      <c r="P6214"/>
    </row>
    <row r="6215" spans="16:16" x14ac:dyDescent="0.2">
      <c r="P6215"/>
    </row>
    <row r="6216" spans="16:16" x14ac:dyDescent="0.2">
      <c r="P6216"/>
    </row>
    <row r="6217" spans="16:16" x14ac:dyDescent="0.2">
      <c r="P6217"/>
    </row>
    <row r="6218" spans="16:16" x14ac:dyDescent="0.2">
      <c r="P6218"/>
    </row>
    <row r="6219" spans="16:16" x14ac:dyDescent="0.2">
      <c r="P6219"/>
    </row>
    <row r="6220" spans="16:16" x14ac:dyDescent="0.2">
      <c r="P6220"/>
    </row>
    <row r="6221" spans="16:16" x14ac:dyDescent="0.2">
      <c r="P6221"/>
    </row>
    <row r="6222" spans="16:16" x14ac:dyDescent="0.2">
      <c r="P6222"/>
    </row>
    <row r="6223" spans="16:16" x14ac:dyDescent="0.2">
      <c r="P6223"/>
    </row>
    <row r="6224" spans="16:16" x14ac:dyDescent="0.2">
      <c r="P6224"/>
    </row>
    <row r="6225" spans="16:16" x14ac:dyDescent="0.2">
      <c r="P6225"/>
    </row>
    <row r="6226" spans="16:16" x14ac:dyDescent="0.2">
      <c r="P6226"/>
    </row>
    <row r="6227" spans="16:16" x14ac:dyDescent="0.2">
      <c r="P6227"/>
    </row>
    <row r="6228" spans="16:16" x14ac:dyDescent="0.2">
      <c r="P6228"/>
    </row>
    <row r="6229" spans="16:16" x14ac:dyDescent="0.2">
      <c r="P6229"/>
    </row>
    <row r="6230" spans="16:16" x14ac:dyDescent="0.2">
      <c r="P6230"/>
    </row>
    <row r="6231" spans="16:16" x14ac:dyDescent="0.2">
      <c r="P6231"/>
    </row>
    <row r="6232" spans="16:16" x14ac:dyDescent="0.2">
      <c r="P6232"/>
    </row>
    <row r="6233" spans="16:16" x14ac:dyDescent="0.2">
      <c r="P6233"/>
    </row>
    <row r="6234" spans="16:16" x14ac:dyDescent="0.2">
      <c r="P6234"/>
    </row>
    <row r="6235" spans="16:16" x14ac:dyDescent="0.2">
      <c r="P6235"/>
    </row>
    <row r="6236" spans="16:16" x14ac:dyDescent="0.2">
      <c r="P6236"/>
    </row>
    <row r="6237" spans="16:16" x14ac:dyDescent="0.2">
      <c r="P6237"/>
    </row>
    <row r="6238" spans="16:16" x14ac:dyDescent="0.2">
      <c r="P6238"/>
    </row>
    <row r="6239" spans="16:16" x14ac:dyDescent="0.2">
      <c r="P6239"/>
    </row>
    <row r="6240" spans="16:16" x14ac:dyDescent="0.2">
      <c r="P6240"/>
    </row>
    <row r="6241" spans="16:16" x14ac:dyDescent="0.2">
      <c r="P6241"/>
    </row>
    <row r="6242" spans="16:16" x14ac:dyDescent="0.2">
      <c r="P6242"/>
    </row>
    <row r="6243" spans="16:16" x14ac:dyDescent="0.2">
      <c r="P6243"/>
    </row>
    <row r="6244" spans="16:16" x14ac:dyDescent="0.2">
      <c r="P6244"/>
    </row>
    <row r="6245" spans="16:16" x14ac:dyDescent="0.2">
      <c r="P6245"/>
    </row>
    <row r="6246" spans="16:16" x14ac:dyDescent="0.2">
      <c r="P6246"/>
    </row>
    <row r="6247" spans="16:16" x14ac:dyDescent="0.2">
      <c r="P6247"/>
    </row>
    <row r="6248" spans="16:16" x14ac:dyDescent="0.2">
      <c r="P6248"/>
    </row>
    <row r="6249" spans="16:16" x14ac:dyDescent="0.2">
      <c r="P6249"/>
    </row>
    <row r="6250" spans="16:16" x14ac:dyDescent="0.2">
      <c r="P6250"/>
    </row>
    <row r="6251" spans="16:16" x14ac:dyDescent="0.2">
      <c r="P6251"/>
    </row>
    <row r="6252" spans="16:16" x14ac:dyDescent="0.2">
      <c r="P6252"/>
    </row>
    <row r="6253" spans="16:16" x14ac:dyDescent="0.2">
      <c r="P6253"/>
    </row>
    <row r="6254" spans="16:16" x14ac:dyDescent="0.2">
      <c r="P6254"/>
    </row>
    <row r="6255" spans="16:16" x14ac:dyDescent="0.2">
      <c r="P6255"/>
    </row>
    <row r="6256" spans="16:16" x14ac:dyDescent="0.2">
      <c r="P6256"/>
    </row>
    <row r="6257" spans="16:16" x14ac:dyDescent="0.2">
      <c r="P6257"/>
    </row>
    <row r="6258" spans="16:16" x14ac:dyDescent="0.2">
      <c r="P6258"/>
    </row>
    <row r="6259" spans="16:16" x14ac:dyDescent="0.2">
      <c r="P6259"/>
    </row>
    <row r="6260" spans="16:16" x14ac:dyDescent="0.2">
      <c r="P6260"/>
    </row>
    <row r="6261" spans="16:16" x14ac:dyDescent="0.2">
      <c r="P6261"/>
    </row>
    <row r="6262" spans="16:16" x14ac:dyDescent="0.2">
      <c r="P6262"/>
    </row>
    <row r="6263" spans="16:16" x14ac:dyDescent="0.2">
      <c r="P6263"/>
    </row>
    <row r="6264" spans="16:16" x14ac:dyDescent="0.2">
      <c r="P6264"/>
    </row>
    <row r="6265" spans="16:16" x14ac:dyDescent="0.2">
      <c r="P6265"/>
    </row>
    <row r="6266" spans="16:16" x14ac:dyDescent="0.2">
      <c r="P6266"/>
    </row>
    <row r="6267" spans="16:16" x14ac:dyDescent="0.2">
      <c r="P6267"/>
    </row>
    <row r="6268" spans="16:16" x14ac:dyDescent="0.2">
      <c r="P6268"/>
    </row>
    <row r="6269" spans="16:16" x14ac:dyDescent="0.2">
      <c r="P6269"/>
    </row>
    <row r="6270" spans="16:16" x14ac:dyDescent="0.2">
      <c r="P6270"/>
    </row>
    <row r="6271" spans="16:16" x14ac:dyDescent="0.2">
      <c r="P6271"/>
    </row>
    <row r="6272" spans="16:16" x14ac:dyDescent="0.2">
      <c r="P6272"/>
    </row>
    <row r="6273" spans="16:16" x14ac:dyDescent="0.2">
      <c r="P6273"/>
    </row>
    <row r="6274" spans="16:16" x14ac:dyDescent="0.2">
      <c r="P6274"/>
    </row>
    <row r="6275" spans="16:16" x14ac:dyDescent="0.2">
      <c r="P6275"/>
    </row>
    <row r="6276" spans="16:16" x14ac:dyDescent="0.2">
      <c r="P6276"/>
    </row>
    <row r="6277" spans="16:16" x14ac:dyDescent="0.2">
      <c r="P6277"/>
    </row>
    <row r="6278" spans="16:16" x14ac:dyDescent="0.2">
      <c r="P6278"/>
    </row>
    <row r="6279" spans="16:16" x14ac:dyDescent="0.2">
      <c r="P6279"/>
    </row>
    <row r="6280" spans="16:16" x14ac:dyDescent="0.2">
      <c r="P6280"/>
    </row>
    <row r="6281" spans="16:16" x14ac:dyDescent="0.2">
      <c r="P6281"/>
    </row>
    <row r="6282" spans="16:16" x14ac:dyDescent="0.2">
      <c r="P6282"/>
    </row>
    <row r="6283" spans="16:16" x14ac:dyDescent="0.2">
      <c r="P6283"/>
    </row>
    <row r="6284" spans="16:16" x14ac:dyDescent="0.2">
      <c r="P6284"/>
    </row>
    <row r="6285" spans="16:16" x14ac:dyDescent="0.2">
      <c r="P6285"/>
    </row>
    <row r="6286" spans="16:16" x14ac:dyDescent="0.2">
      <c r="P6286"/>
    </row>
    <row r="6287" spans="16:16" x14ac:dyDescent="0.2">
      <c r="P6287"/>
    </row>
    <row r="6288" spans="16:16" x14ac:dyDescent="0.2">
      <c r="P6288"/>
    </row>
    <row r="6289" spans="16:16" x14ac:dyDescent="0.2">
      <c r="P6289"/>
    </row>
    <row r="6290" spans="16:16" x14ac:dyDescent="0.2">
      <c r="P6290"/>
    </row>
    <row r="6291" spans="16:16" x14ac:dyDescent="0.2">
      <c r="P6291"/>
    </row>
    <row r="6292" spans="16:16" x14ac:dyDescent="0.2">
      <c r="P6292"/>
    </row>
    <row r="6293" spans="16:16" x14ac:dyDescent="0.2">
      <c r="P6293"/>
    </row>
    <row r="6294" spans="16:16" x14ac:dyDescent="0.2">
      <c r="P6294"/>
    </row>
    <row r="6295" spans="16:16" x14ac:dyDescent="0.2">
      <c r="P6295"/>
    </row>
    <row r="6296" spans="16:16" x14ac:dyDescent="0.2">
      <c r="P6296"/>
    </row>
    <row r="6297" spans="16:16" x14ac:dyDescent="0.2">
      <c r="P6297"/>
    </row>
    <row r="6298" spans="16:16" x14ac:dyDescent="0.2">
      <c r="P6298"/>
    </row>
    <row r="6299" spans="16:16" x14ac:dyDescent="0.2">
      <c r="P6299"/>
    </row>
    <row r="6300" spans="16:16" x14ac:dyDescent="0.2">
      <c r="P6300"/>
    </row>
    <row r="6301" spans="16:16" x14ac:dyDescent="0.2">
      <c r="P6301"/>
    </row>
    <row r="6302" spans="16:16" x14ac:dyDescent="0.2">
      <c r="P6302"/>
    </row>
    <row r="6303" spans="16:16" x14ac:dyDescent="0.2">
      <c r="P6303"/>
    </row>
    <row r="6304" spans="16:16" x14ac:dyDescent="0.2">
      <c r="P6304"/>
    </row>
    <row r="6305" spans="16:16" x14ac:dyDescent="0.2">
      <c r="P6305"/>
    </row>
    <row r="6306" spans="16:16" x14ac:dyDescent="0.2">
      <c r="P6306"/>
    </row>
    <row r="6307" spans="16:16" x14ac:dyDescent="0.2">
      <c r="P6307"/>
    </row>
    <row r="6308" spans="16:16" x14ac:dyDescent="0.2">
      <c r="P6308"/>
    </row>
    <row r="6309" spans="16:16" x14ac:dyDescent="0.2">
      <c r="P6309"/>
    </row>
    <row r="6310" spans="16:16" x14ac:dyDescent="0.2">
      <c r="P6310"/>
    </row>
    <row r="6311" spans="16:16" x14ac:dyDescent="0.2">
      <c r="P6311"/>
    </row>
    <row r="6312" spans="16:16" x14ac:dyDescent="0.2">
      <c r="P6312"/>
    </row>
    <row r="6313" spans="16:16" x14ac:dyDescent="0.2">
      <c r="P6313"/>
    </row>
    <row r="6314" spans="16:16" x14ac:dyDescent="0.2">
      <c r="P6314"/>
    </row>
    <row r="6315" spans="16:16" x14ac:dyDescent="0.2">
      <c r="P6315"/>
    </row>
    <row r="6316" spans="16:16" x14ac:dyDescent="0.2">
      <c r="P6316"/>
    </row>
    <row r="6317" spans="16:16" x14ac:dyDescent="0.2">
      <c r="P6317"/>
    </row>
    <row r="6318" spans="16:16" x14ac:dyDescent="0.2">
      <c r="P6318"/>
    </row>
    <row r="6319" spans="16:16" x14ac:dyDescent="0.2">
      <c r="P6319"/>
    </row>
    <row r="6320" spans="16:16" x14ac:dyDescent="0.2">
      <c r="P6320"/>
    </row>
    <row r="6321" spans="16:16" x14ac:dyDescent="0.2">
      <c r="P6321"/>
    </row>
    <row r="6322" spans="16:16" x14ac:dyDescent="0.2">
      <c r="P6322"/>
    </row>
    <row r="6323" spans="16:16" x14ac:dyDescent="0.2">
      <c r="P6323"/>
    </row>
    <row r="6324" spans="16:16" x14ac:dyDescent="0.2">
      <c r="P6324"/>
    </row>
    <row r="6325" spans="16:16" x14ac:dyDescent="0.2">
      <c r="P6325"/>
    </row>
    <row r="6326" spans="16:16" x14ac:dyDescent="0.2">
      <c r="P6326"/>
    </row>
    <row r="6327" spans="16:16" x14ac:dyDescent="0.2">
      <c r="P6327"/>
    </row>
    <row r="6328" spans="16:16" x14ac:dyDescent="0.2">
      <c r="P6328"/>
    </row>
    <row r="6329" spans="16:16" x14ac:dyDescent="0.2">
      <c r="P6329"/>
    </row>
    <row r="6330" spans="16:16" x14ac:dyDescent="0.2">
      <c r="P6330"/>
    </row>
    <row r="6331" spans="16:16" x14ac:dyDescent="0.2">
      <c r="P6331"/>
    </row>
    <row r="6332" spans="16:16" x14ac:dyDescent="0.2">
      <c r="P6332"/>
    </row>
    <row r="6333" spans="16:16" x14ac:dyDescent="0.2">
      <c r="P6333"/>
    </row>
    <row r="6334" spans="16:16" x14ac:dyDescent="0.2">
      <c r="P6334"/>
    </row>
    <row r="6335" spans="16:16" x14ac:dyDescent="0.2">
      <c r="P6335"/>
    </row>
    <row r="6336" spans="16:16" x14ac:dyDescent="0.2">
      <c r="P6336"/>
    </row>
    <row r="6337" spans="16:16" x14ac:dyDescent="0.2">
      <c r="P6337"/>
    </row>
    <row r="6338" spans="16:16" x14ac:dyDescent="0.2">
      <c r="P6338"/>
    </row>
    <row r="6339" spans="16:16" x14ac:dyDescent="0.2">
      <c r="P6339"/>
    </row>
    <row r="6340" spans="16:16" x14ac:dyDescent="0.2">
      <c r="P6340"/>
    </row>
    <row r="6341" spans="16:16" x14ac:dyDescent="0.2">
      <c r="P6341"/>
    </row>
    <row r="6342" spans="16:16" x14ac:dyDescent="0.2">
      <c r="P6342"/>
    </row>
    <row r="6343" spans="16:16" x14ac:dyDescent="0.2">
      <c r="P6343"/>
    </row>
    <row r="6344" spans="16:16" x14ac:dyDescent="0.2">
      <c r="P6344"/>
    </row>
    <row r="6345" spans="16:16" x14ac:dyDescent="0.2">
      <c r="P6345"/>
    </row>
    <row r="6346" spans="16:16" x14ac:dyDescent="0.2">
      <c r="P6346"/>
    </row>
    <row r="6347" spans="16:16" x14ac:dyDescent="0.2">
      <c r="P6347"/>
    </row>
    <row r="6348" spans="16:16" x14ac:dyDescent="0.2">
      <c r="P6348"/>
    </row>
    <row r="6349" spans="16:16" x14ac:dyDescent="0.2">
      <c r="P6349"/>
    </row>
    <row r="6350" spans="16:16" x14ac:dyDescent="0.2">
      <c r="P6350"/>
    </row>
    <row r="6351" spans="16:16" x14ac:dyDescent="0.2">
      <c r="P6351"/>
    </row>
    <row r="6352" spans="16:16" x14ac:dyDescent="0.2">
      <c r="P6352"/>
    </row>
    <row r="6353" spans="16:16" x14ac:dyDescent="0.2">
      <c r="P6353"/>
    </row>
    <row r="6354" spans="16:16" x14ac:dyDescent="0.2">
      <c r="P6354"/>
    </row>
    <row r="6355" spans="16:16" x14ac:dyDescent="0.2">
      <c r="P6355"/>
    </row>
    <row r="6356" spans="16:16" x14ac:dyDescent="0.2">
      <c r="P6356"/>
    </row>
    <row r="6357" spans="16:16" x14ac:dyDescent="0.2">
      <c r="P6357"/>
    </row>
    <row r="6358" spans="16:16" x14ac:dyDescent="0.2">
      <c r="P6358"/>
    </row>
    <row r="6359" spans="16:16" x14ac:dyDescent="0.2">
      <c r="P6359"/>
    </row>
    <row r="6360" spans="16:16" x14ac:dyDescent="0.2">
      <c r="P6360"/>
    </row>
    <row r="6361" spans="16:16" x14ac:dyDescent="0.2">
      <c r="P6361"/>
    </row>
    <row r="6362" spans="16:16" x14ac:dyDescent="0.2">
      <c r="P6362"/>
    </row>
    <row r="6363" spans="16:16" x14ac:dyDescent="0.2">
      <c r="P6363"/>
    </row>
    <row r="6364" spans="16:16" x14ac:dyDescent="0.2">
      <c r="P6364"/>
    </row>
    <row r="6365" spans="16:16" x14ac:dyDescent="0.2">
      <c r="P6365"/>
    </row>
    <row r="6366" spans="16:16" x14ac:dyDescent="0.2">
      <c r="P6366"/>
    </row>
    <row r="6367" spans="16:16" x14ac:dyDescent="0.2">
      <c r="P6367"/>
    </row>
    <row r="6368" spans="16:16" x14ac:dyDescent="0.2">
      <c r="P6368"/>
    </row>
    <row r="6369" spans="16:16" x14ac:dyDescent="0.2">
      <c r="P6369"/>
    </row>
    <row r="6370" spans="16:16" x14ac:dyDescent="0.2">
      <c r="P6370"/>
    </row>
    <row r="6371" spans="16:16" x14ac:dyDescent="0.2">
      <c r="P6371"/>
    </row>
    <row r="6372" spans="16:16" x14ac:dyDescent="0.2">
      <c r="P6372"/>
    </row>
    <row r="6373" spans="16:16" x14ac:dyDescent="0.2">
      <c r="P6373"/>
    </row>
    <row r="6374" spans="16:16" x14ac:dyDescent="0.2">
      <c r="P6374"/>
    </row>
    <row r="6375" spans="16:16" x14ac:dyDescent="0.2">
      <c r="P6375"/>
    </row>
    <row r="6376" spans="16:16" x14ac:dyDescent="0.2">
      <c r="P6376"/>
    </row>
    <row r="6377" spans="16:16" x14ac:dyDescent="0.2">
      <c r="P6377"/>
    </row>
    <row r="6378" spans="16:16" x14ac:dyDescent="0.2">
      <c r="P6378"/>
    </row>
    <row r="6379" spans="16:16" x14ac:dyDescent="0.2">
      <c r="P6379"/>
    </row>
    <row r="6380" spans="16:16" x14ac:dyDescent="0.2">
      <c r="P6380"/>
    </row>
    <row r="6381" spans="16:16" x14ac:dyDescent="0.2">
      <c r="P6381"/>
    </row>
    <row r="6382" spans="16:16" x14ac:dyDescent="0.2">
      <c r="P6382"/>
    </row>
    <row r="6383" spans="16:16" x14ac:dyDescent="0.2">
      <c r="P6383"/>
    </row>
    <row r="6384" spans="16:16" x14ac:dyDescent="0.2">
      <c r="P6384"/>
    </row>
    <row r="6385" spans="16:16" x14ac:dyDescent="0.2">
      <c r="P6385"/>
    </row>
    <row r="6386" spans="16:16" x14ac:dyDescent="0.2">
      <c r="P6386"/>
    </row>
    <row r="6387" spans="16:16" x14ac:dyDescent="0.2">
      <c r="P6387"/>
    </row>
    <row r="6388" spans="16:16" x14ac:dyDescent="0.2">
      <c r="P6388"/>
    </row>
    <row r="6389" spans="16:16" x14ac:dyDescent="0.2">
      <c r="P6389"/>
    </row>
    <row r="6390" spans="16:16" x14ac:dyDescent="0.2">
      <c r="P6390"/>
    </row>
    <row r="6391" spans="16:16" x14ac:dyDescent="0.2">
      <c r="P6391"/>
    </row>
    <row r="6392" spans="16:16" x14ac:dyDescent="0.2">
      <c r="P6392"/>
    </row>
    <row r="6393" spans="16:16" x14ac:dyDescent="0.2">
      <c r="P6393"/>
    </row>
    <row r="6394" spans="16:16" x14ac:dyDescent="0.2">
      <c r="P6394"/>
    </row>
    <row r="6395" spans="16:16" x14ac:dyDescent="0.2">
      <c r="P6395"/>
    </row>
    <row r="6396" spans="16:16" x14ac:dyDescent="0.2">
      <c r="P6396"/>
    </row>
    <row r="6397" spans="16:16" x14ac:dyDescent="0.2">
      <c r="P6397"/>
    </row>
    <row r="6398" spans="16:16" x14ac:dyDescent="0.2">
      <c r="P6398"/>
    </row>
    <row r="6399" spans="16:16" x14ac:dyDescent="0.2">
      <c r="P6399"/>
    </row>
    <row r="6400" spans="16:16" x14ac:dyDescent="0.2">
      <c r="P6400"/>
    </row>
    <row r="6401" spans="16:16" x14ac:dyDescent="0.2">
      <c r="P6401"/>
    </row>
    <row r="6402" spans="16:16" x14ac:dyDescent="0.2">
      <c r="P6402"/>
    </row>
    <row r="6403" spans="16:16" x14ac:dyDescent="0.2">
      <c r="P6403"/>
    </row>
    <row r="6404" spans="16:16" x14ac:dyDescent="0.2">
      <c r="P6404"/>
    </row>
    <row r="6405" spans="16:16" x14ac:dyDescent="0.2">
      <c r="P6405"/>
    </row>
    <row r="6406" spans="16:16" x14ac:dyDescent="0.2">
      <c r="P6406"/>
    </row>
    <row r="6407" spans="16:16" x14ac:dyDescent="0.2">
      <c r="P6407"/>
    </row>
    <row r="6408" spans="16:16" x14ac:dyDescent="0.2">
      <c r="P6408"/>
    </row>
    <row r="6409" spans="16:16" x14ac:dyDescent="0.2">
      <c r="P6409"/>
    </row>
    <row r="6410" spans="16:16" x14ac:dyDescent="0.2">
      <c r="P6410"/>
    </row>
    <row r="6411" spans="16:16" x14ac:dyDescent="0.2">
      <c r="P6411"/>
    </row>
    <row r="6412" spans="16:16" x14ac:dyDescent="0.2">
      <c r="P6412"/>
    </row>
    <row r="6413" spans="16:16" x14ac:dyDescent="0.2">
      <c r="P6413"/>
    </row>
    <row r="6414" spans="16:16" x14ac:dyDescent="0.2">
      <c r="P6414"/>
    </row>
    <row r="6415" spans="16:16" x14ac:dyDescent="0.2">
      <c r="P6415"/>
    </row>
    <row r="6416" spans="16:16" x14ac:dyDescent="0.2">
      <c r="P6416"/>
    </row>
    <row r="6417" spans="16:16" x14ac:dyDescent="0.2">
      <c r="P6417"/>
    </row>
    <row r="6418" spans="16:16" x14ac:dyDescent="0.2">
      <c r="P6418"/>
    </row>
    <row r="6419" spans="16:16" x14ac:dyDescent="0.2">
      <c r="P6419"/>
    </row>
    <row r="6420" spans="16:16" x14ac:dyDescent="0.2">
      <c r="P6420"/>
    </row>
    <row r="6421" spans="16:16" x14ac:dyDescent="0.2">
      <c r="P6421"/>
    </row>
    <row r="6422" spans="16:16" x14ac:dyDescent="0.2">
      <c r="P6422"/>
    </row>
    <row r="6423" spans="16:16" x14ac:dyDescent="0.2">
      <c r="P6423"/>
    </row>
    <row r="6424" spans="16:16" x14ac:dyDescent="0.2">
      <c r="P6424"/>
    </row>
    <row r="6425" spans="16:16" x14ac:dyDescent="0.2">
      <c r="P6425"/>
    </row>
    <row r="6426" spans="16:16" x14ac:dyDescent="0.2">
      <c r="P6426"/>
    </row>
    <row r="6427" spans="16:16" x14ac:dyDescent="0.2">
      <c r="P6427"/>
    </row>
    <row r="6428" spans="16:16" x14ac:dyDescent="0.2">
      <c r="P6428"/>
    </row>
    <row r="6429" spans="16:16" x14ac:dyDescent="0.2">
      <c r="P6429"/>
    </row>
    <row r="6430" spans="16:16" x14ac:dyDescent="0.2">
      <c r="P6430"/>
    </row>
    <row r="6431" spans="16:16" x14ac:dyDescent="0.2">
      <c r="P6431"/>
    </row>
    <row r="6432" spans="16:16" x14ac:dyDescent="0.2">
      <c r="P6432"/>
    </row>
    <row r="6433" spans="16:16" x14ac:dyDescent="0.2">
      <c r="P6433"/>
    </row>
    <row r="6434" spans="16:16" x14ac:dyDescent="0.2">
      <c r="P6434"/>
    </row>
    <row r="6435" spans="16:16" x14ac:dyDescent="0.2">
      <c r="P6435"/>
    </row>
    <row r="6436" spans="16:16" x14ac:dyDescent="0.2">
      <c r="P6436"/>
    </row>
    <row r="6437" spans="16:16" x14ac:dyDescent="0.2">
      <c r="P6437"/>
    </row>
    <row r="6438" spans="16:16" x14ac:dyDescent="0.2">
      <c r="P6438"/>
    </row>
    <row r="6439" spans="16:16" x14ac:dyDescent="0.2">
      <c r="P6439"/>
    </row>
    <row r="6440" spans="16:16" x14ac:dyDescent="0.2">
      <c r="P6440"/>
    </row>
    <row r="6441" spans="16:16" x14ac:dyDescent="0.2">
      <c r="P6441"/>
    </row>
    <row r="6442" spans="16:16" x14ac:dyDescent="0.2">
      <c r="P6442"/>
    </row>
    <row r="6443" spans="16:16" x14ac:dyDescent="0.2">
      <c r="P6443"/>
    </row>
    <row r="6444" spans="16:16" x14ac:dyDescent="0.2">
      <c r="P6444"/>
    </row>
    <row r="6445" spans="16:16" x14ac:dyDescent="0.2">
      <c r="P6445"/>
    </row>
    <row r="6446" spans="16:16" x14ac:dyDescent="0.2">
      <c r="P6446"/>
    </row>
    <row r="6447" spans="16:16" x14ac:dyDescent="0.2">
      <c r="P6447"/>
    </row>
    <row r="6448" spans="16:16" x14ac:dyDescent="0.2">
      <c r="P6448"/>
    </row>
    <row r="6449" spans="16:16" x14ac:dyDescent="0.2">
      <c r="P6449"/>
    </row>
    <row r="6450" spans="16:16" x14ac:dyDescent="0.2">
      <c r="P6450"/>
    </row>
    <row r="6451" spans="16:16" x14ac:dyDescent="0.2">
      <c r="P6451"/>
    </row>
    <row r="6452" spans="16:16" x14ac:dyDescent="0.2">
      <c r="P6452"/>
    </row>
    <row r="6453" spans="16:16" x14ac:dyDescent="0.2">
      <c r="P6453"/>
    </row>
    <row r="6454" spans="16:16" x14ac:dyDescent="0.2">
      <c r="P6454"/>
    </row>
    <row r="6455" spans="16:16" x14ac:dyDescent="0.2">
      <c r="P6455"/>
    </row>
    <row r="6456" spans="16:16" x14ac:dyDescent="0.2">
      <c r="P6456"/>
    </row>
    <row r="6457" spans="16:16" x14ac:dyDescent="0.2">
      <c r="P6457"/>
    </row>
    <row r="6458" spans="16:16" x14ac:dyDescent="0.2">
      <c r="P6458"/>
    </row>
    <row r="6459" spans="16:16" x14ac:dyDescent="0.2">
      <c r="P6459"/>
    </row>
    <row r="6460" spans="16:16" x14ac:dyDescent="0.2">
      <c r="P6460"/>
    </row>
    <row r="6461" spans="16:16" x14ac:dyDescent="0.2">
      <c r="P6461"/>
    </row>
    <row r="6462" spans="16:16" x14ac:dyDescent="0.2">
      <c r="P6462"/>
    </row>
    <row r="6463" spans="16:16" x14ac:dyDescent="0.2">
      <c r="P6463"/>
    </row>
    <row r="6464" spans="16:16" x14ac:dyDescent="0.2">
      <c r="P6464"/>
    </row>
    <row r="6465" spans="16:16" x14ac:dyDescent="0.2">
      <c r="P6465"/>
    </row>
    <row r="6466" spans="16:16" x14ac:dyDescent="0.2">
      <c r="P6466"/>
    </row>
    <row r="6467" spans="16:16" x14ac:dyDescent="0.2">
      <c r="P6467"/>
    </row>
    <row r="6468" spans="16:16" x14ac:dyDescent="0.2">
      <c r="P6468"/>
    </row>
    <row r="6469" spans="16:16" x14ac:dyDescent="0.2">
      <c r="P6469"/>
    </row>
    <row r="6470" spans="16:16" x14ac:dyDescent="0.2">
      <c r="P6470"/>
    </row>
    <row r="6471" spans="16:16" x14ac:dyDescent="0.2">
      <c r="P6471"/>
    </row>
    <row r="6472" spans="16:16" x14ac:dyDescent="0.2">
      <c r="P6472"/>
    </row>
    <row r="6473" spans="16:16" x14ac:dyDescent="0.2">
      <c r="P6473"/>
    </row>
    <row r="6474" spans="16:16" x14ac:dyDescent="0.2">
      <c r="P6474"/>
    </row>
    <row r="6475" spans="16:16" x14ac:dyDescent="0.2">
      <c r="P6475"/>
    </row>
    <row r="6476" spans="16:16" x14ac:dyDescent="0.2">
      <c r="P6476"/>
    </row>
    <row r="6477" spans="16:16" x14ac:dyDescent="0.2">
      <c r="P6477"/>
    </row>
    <row r="6478" spans="16:16" x14ac:dyDescent="0.2">
      <c r="P6478"/>
    </row>
    <row r="6479" spans="16:16" x14ac:dyDescent="0.2">
      <c r="P6479"/>
    </row>
    <row r="6480" spans="16:16" x14ac:dyDescent="0.2">
      <c r="P6480"/>
    </row>
    <row r="6481" spans="16:16" x14ac:dyDescent="0.2">
      <c r="P6481"/>
    </row>
    <row r="6482" spans="16:16" x14ac:dyDescent="0.2">
      <c r="P6482"/>
    </row>
    <row r="6483" spans="16:16" x14ac:dyDescent="0.2">
      <c r="P6483"/>
    </row>
    <row r="6484" spans="16:16" x14ac:dyDescent="0.2">
      <c r="P6484"/>
    </row>
    <row r="6485" spans="16:16" x14ac:dyDescent="0.2">
      <c r="P6485"/>
    </row>
    <row r="6486" spans="16:16" x14ac:dyDescent="0.2">
      <c r="P6486"/>
    </row>
    <row r="6487" spans="16:16" x14ac:dyDescent="0.2">
      <c r="P6487"/>
    </row>
    <row r="6488" spans="16:16" x14ac:dyDescent="0.2">
      <c r="P6488"/>
    </row>
    <row r="6489" spans="16:16" x14ac:dyDescent="0.2">
      <c r="P6489"/>
    </row>
    <row r="6490" spans="16:16" x14ac:dyDescent="0.2">
      <c r="P6490"/>
    </row>
    <row r="6491" spans="16:16" x14ac:dyDescent="0.2">
      <c r="P6491"/>
    </row>
    <row r="6492" spans="16:16" x14ac:dyDescent="0.2">
      <c r="P6492"/>
    </row>
    <row r="6493" spans="16:16" x14ac:dyDescent="0.2">
      <c r="P6493"/>
    </row>
    <row r="6494" spans="16:16" x14ac:dyDescent="0.2">
      <c r="P6494"/>
    </row>
    <row r="6495" spans="16:16" x14ac:dyDescent="0.2">
      <c r="P6495"/>
    </row>
    <row r="6496" spans="16:16" x14ac:dyDescent="0.2">
      <c r="P6496"/>
    </row>
    <row r="6497" spans="16:16" x14ac:dyDescent="0.2">
      <c r="P6497"/>
    </row>
    <row r="6498" spans="16:16" x14ac:dyDescent="0.2">
      <c r="P6498"/>
    </row>
    <row r="6499" spans="16:16" x14ac:dyDescent="0.2">
      <c r="P6499"/>
    </row>
    <row r="6500" spans="16:16" x14ac:dyDescent="0.2">
      <c r="P6500"/>
    </row>
    <row r="6501" spans="16:16" x14ac:dyDescent="0.2">
      <c r="P6501"/>
    </row>
    <row r="6502" spans="16:16" x14ac:dyDescent="0.2">
      <c r="P6502"/>
    </row>
    <row r="6503" spans="16:16" x14ac:dyDescent="0.2">
      <c r="P6503"/>
    </row>
    <row r="6504" spans="16:16" x14ac:dyDescent="0.2">
      <c r="P6504"/>
    </row>
    <row r="6505" spans="16:16" x14ac:dyDescent="0.2">
      <c r="P6505"/>
    </row>
    <row r="6506" spans="16:16" x14ac:dyDescent="0.2">
      <c r="P6506"/>
    </row>
    <row r="6507" spans="16:16" x14ac:dyDescent="0.2">
      <c r="P6507"/>
    </row>
    <row r="6508" spans="16:16" x14ac:dyDescent="0.2">
      <c r="P6508"/>
    </row>
    <row r="6509" spans="16:16" x14ac:dyDescent="0.2">
      <c r="P6509"/>
    </row>
    <row r="6510" spans="16:16" x14ac:dyDescent="0.2">
      <c r="P6510"/>
    </row>
    <row r="6511" spans="16:16" x14ac:dyDescent="0.2">
      <c r="P6511"/>
    </row>
    <row r="6512" spans="16:16" x14ac:dyDescent="0.2">
      <c r="P6512"/>
    </row>
    <row r="6513" spans="16:16" x14ac:dyDescent="0.2">
      <c r="P6513"/>
    </row>
    <row r="6514" spans="16:16" x14ac:dyDescent="0.2">
      <c r="P6514"/>
    </row>
    <row r="6515" spans="16:16" x14ac:dyDescent="0.2">
      <c r="P6515"/>
    </row>
    <row r="6516" spans="16:16" x14ac:dyDescent="0.2">
      <c r="P6516"/>
    </row>
    <row r="6517" spans="16:16" x14ac:dyDescent="0.2">
      <c r="P6517"/>
    </row>
    <row r="6518" spans="16:16" x14ac:dyDescent="0.2">
      <c r="P6518"/>
    </row>
    <row r="6519" spans="16:16" x14ac:dyDescent="0.2">
      <c r="P6519"/>
    </row>
    <row r="6520" spans="16:16" x14ac:dyDescent="0.2">
      <c r="P6520"/>
    </row>
    <row r="6521" spans="16:16" x14ac:dyDescent="0.2">
      <c r="P6521"/>
    </row>
    <row r="6522" spans="16:16" x14ac:dyDescent="0.2">
      <c r="P6522"/>
    </row>
    <row r="6523" spans="16:16" x14ac:dyDescent="0.2">
      <c r="P6523"/>
    </row>
    <row r="6524" spans="16:16" x14ac:dyDescent="0.2">
      <c r="P6524"/>
    </row>
    <row r="6525" spans="16:16" x14ac:dyDescent="0.2">
      <c r="P6525"/>
    </row>
    <row r="6526" spans="16:16" x14ac:dyDescent="0.2">
      <c r="P6526"/>
    </row>
    <row r="6527" spans="16:16" x14ac:dyDescent="0.2">
      <c r="P6527"/>
    </row>
    <row r="6528" spans="16:16" x14ac:dyDescent="0.2">
      <c r="P6528"/>
    </row>
    <row r="6529" spans="16:16" x14ac:dyDescent="0.2">
      <c r="P6529"/>
    </row>
    <row r="6530" spans="16:16" x14ac:dyDescent="0.2">
      <c r="P6530"/>
    </row>
    <row r="6531" spans="16:16" x14ac:dyDescent="0.2">
      <c r="P6531"/>
    </row>
    <row r="6532" spans="16:16" x14ac:dyDescent="0.2">
      <c r="P6532"/>
    </row>
    <row r="6533" spans="16:16" x14ac:dyDescent="0.2">
      <c r="P6533"/>
    </row>
    <row r="6534" spans="16:16" x14ac:dyDescent="0.2">
      <c r="P6534"/>
    </row>
    <row r="6535" spans="16:16" x14ac:dyDescent="0.2">
      <c r="P6535"/>
    </row>
    <row r="6536" spans="16:16" x14ac:dyDescent="0.2">
      <c r="P6536"/>
    </row>
    <row r="6537" spans="16:16" x14ac:dyDescent="0.2">
      <c r="P6537"/>
    </row>
    <row r="6538" spans="16:16" x14ac:dyDescent="0.2">
      <c r="P6538"/>
    </row>
    <row r="6539" spans="16:16" x14ac:dyDescent="0.2">
      <c r="P6539"/>
    </row>
    <row r="6540" spans="16:16" x14ac:dyDescent="0.2">
      <c r="P6540"/>
    </row>
    <row r="6541" spans="16:16" x14ac:dyDescent="0.2">
      <c r="P6541"/>
    </row>
    <row r="6542" spans="16:16" x14ac:dyDescent="0.2">
      <c r="P6542"/>
    </row>
    <row r="6543" spans="16:16" x14ac:dyDescent="0.2">
      <c r="P6543"/>
    </row>
    <row r="6544" spans="16:16" x14ac:dyDescent="0.2">
      <c r="P6544"/>
    </row>
    <row r="6545" spans="16:16" x14ac:dyDescent="0.2">
      <c r="P6545"/>
    </row>
    <row r="6546" spans="16:16" x14ac:dyDescent="0.2">
      <c r="P6546"/>
    </row>
    <row r="6547" spans="16:16" x14ac:dyDescent="0.2">
      <c r="P6547"/>
    </row>
    <row r="6548" spans="16:16" x14ac:dyDescent="0.2">
      <c r="P6548"/>
    </row>
    <row r="6549" spans="16:16" x14ac:dyDescent="0.2">
      <c r="P6549"/>
    </row>
    <row r="6550" spans="16:16" x14ac:dyDescent="0.2">
      <c r="P6550"/>
    </row>
    <row r="6551" spans="16:16" x14ac:dyDescent="0.2">
      <c r="P6551"/>
    </row>
    <row r="6552" spans="16:16" x14ac:dyDescent="0.2">
      <c r="P6552"/>
    </row>
    <row r="6553" spans="16:16" x14ac:dyDescent="0.2">
      <c r="P6553"/>
    </row>
    <row r="6554" spans="16:16" x14ac:dyDescent="0.2">
      <c r="P6554"/>
    </row>
    <row r="6555" spans="16:16" x14ac:dyDescent="0.2">
      <c r="P6555"/>
    </row>
    <row r="6556" spans="16:16" x14ac:dyDescent="0.2">
      <c r="P6556"/>
    </row>
    <row r="6557" spans="16:16" x14ac:dyDescent="0.2">
      <c r="P6557"/>
    </row>
    <row r="6558" spans="16:16" x14ac:dyDescent="0.2">
      <c r="P6558"/>
    </row>
    <row r="6559" spans="16:16" x14ac:dyDescent="0.2">
      <c r="P6559"/>
    </row>
    <row r="6560" spans="16:16" x14ac:dyDescent="0.2">
      <c r="P6560"/>
    </row>
    <row r="6561" spans="16:16" x14ac:dyDescent="0.2">
      <c r="P6561"/>
    </row>
    <row r="6562" spans="16:16" x14ac:dyDescent="0.2">
      <c r="P6562"/>
    </row>
    <row r="6563" spans="16:16" x14ac:dyDescent="0.2">
      <c r="P6563"/>
    </row>
    <row r="6564" spans="16:16" x14ac:dyDescent="0.2">
      <c r="P6564"/>
    </row>
    <row r="6565" spans="16:16" x14ac:dyDescent="0.2">
      <c r="P6565"/>
    </row>
    <row r="6566" spans="16:16" x14ac:dyDescent="0.2">
      <c r="P6566"/>
    </row>
    <row r="6567" spans="16:16" x14ac:dyDescent="0.2">
      <c r="P6567"/>
    </row>
    <row r="6568" spans="16:16" x14ac:dyDescent="0.2">
      <c r="P6568"/>
    </row>
    <row r="6569" spans="16:16" x14ac:dyDescent="0.2">
      <c r="P6569"/>
    </row>
    <row r="6570" spans="16:16" x14ac:dyDescent="0.2">
      <c r="P6570"/>
    </row>
    <row r="6571" spans="16:16" x14ac:dyDescent="0.2">
      <c r="P6571"/>
    </row>
    <row r="6572" spans="16:16" x14ac:dyDescent="0.2">
      <c r="P6572"/>
    </row>
    <row r="6573" spans="16:16" x14ac:dyDescent="0.2">
      <c r="P6573"/>
    </row>
    <row r="6574" spans="16:16" x14ac:dyDescent="0.2">
      <c r="P6574"/>
    </row>
    <row r="6575" spans="16:16" x14ac:dyDescent="0.2">
      <c r="P6575"/>
    </row>
    <row r="6576" spans="16:16" x14ac:dyDescent="0.2">
      <c r="P6576"/>
    </row>
    <row r="6577" spans="16:16" x14ac:dyDescent="0.2">
      <c r="P6577"/>
    </row>
    <row r="6578" spans="16:16" x14ac:dyDescent="0.2">
      <c r="P6578"/>
    </row>
    <row r="6579" spans="16:16" x14ac:dyDescent="0.2">
      <c r="P6579"/>
    </row>
    <row r="6580" spans="16:16" x14ac:dyDescent="0.2">
      <c r="P6580"/>
    </row>
    <row r="6581" spans="16:16" x14ac:dyDescent="0.2">
      <c r="P6581"/>
    </row>
    <row r="6582" spans="16:16" x14ac:dyDescent="0.2">
      <c r="P6582"/>
    </row>
    <row r="6583" spans="16:16" x14ac:dyDescent="0.2">
      <c r="P6583"/>
    </row>
    <row r="6584" spans="16:16" x14ac:dyDescent="0.2">
      <c r="P6584"/>
    </row>
    <row r="6585" spans="16:16" x14ac:dyDescent="0.2">
      <c r="P6585"/>
    </row>
    <row r="6586" spans="16:16" x14ac:dyDescent="0.2">
      <c r="P6586"/>
    </row>
    <row r="6587" spans="16:16" x14ac:dyDescent="0.2">
      <c r="P6587"/>
    </row>
    <row r="6588" spans="16:16" x14ac:dyDescent="0.2">
      <c r="P6588"/>
    </row>
    <row r="6589" spans="16:16" x14ac:dyDescent="0.2">
      <c r="P6589"/>
    </row>
    <row r="6590" spans="16:16" x14ac:dyDescent="0.2">
      <c r="P6590"/>
    </row>
    <row r="6591" spans="16:16" x14ac:dyDescent="0.2">
      <c r="P6591"/>
    </row>
    <row r="6592" spans="16:16" x14ac:dyDescent="0.2">
      <c r="P6592"/>
    </row>
    <row r="6593" spans="16:16" x14ac:dyDescent="0.2">
      <c r="P6593"/>
    </row>
    <row r="6594" spans="16:16" x14ac:dyDescent="0.2">
      <c r="P6594"/>
    </row>
    <row r="6595" spans="16:16" x14ac:dyDescent="0.2">
      <c r="P6595"/>
    </row>
    <row r="6596" spans="16:16" x14ac:dyDescent="0.2">
      <c r="P6596"/>
    </row>
    <row r="6597" spans="16:16" x14ac:dyDescent="0.2">
      <c r="P6597"/>
    </row>
    <row r="6598" spans="16:16" x14ac:dyDescent="0.2">
      <c r="P6598"/>
    </row>
    <row r="6599" spans="16:16" x14ac:dyDescent="0.2">
      <c r="P6599"/>
    </row>
    <row r="6600" spans="16:16" x14ac:dyDescent="0.2">
      <c r="P6600"/>
    </row>
    <row r="6601" spans="16:16" x14ac:dyDescent="0.2">
      <c r="P6601"/>
    </row>
    <row r="6602" spans="16:16" x14ac:dyDescent="0.2">
      <c r="P6602"/>
    </row>
    <row r="6603" spans="16:16" x14ac:dyDescent="0.2">
      <c r="P6603"/>
    </row>
    <row r="6604" spans="16:16" x14ac:dyDescent="0.2">
      <c r="P6604"/>
    </row>
    <row r="6605" spans="16:16" x14ac:dyDescent="0.2">
      <c r="P6605"/>
    </row>
    <row r="6606" spans="16:16" x14ac:dyDescent="0.2">
      <c r="P6606"/>
    </row>
    <row r="6607" spans="16:16" x14ac:dyDescent="0.2">
      <c r="P6607"/>
    </row>
    <row r="6608" spans="16:16" x14ac:dyDescent="0.2">
      <c r="P6608"/>
    </row>
    <row r="6609" spans="16:16" x14ac:dyDescent="0.2">
      <c r="P6609"/>
    </row>
    <row r="6610" spans="16:16" x14ac:dyDescent="0.2">
      <c r="P6610"/>
    </row>
    <row r="6611" spans="16:16" x14ac:dyDescent="0.2">
      <c r="P6611"/>
    </row>
    <row r="6612" spans="16:16" x14ac:dyDescent="0.2">
      <c r="P6612"/>
    </row>
    <row r="6613" spans="16:16" x14ac:dyDescent="0.2">
      <c r="P6613"/>
    </row>
    <row r="6614" spans="16:16" x14ac:dyDescent="0.2">
      <c r="P6614"/>
    </row>
    <row r="6615" spans="16:16" x14ac:dyDescent="0.2">
      <c r="P6615"/>
    </row>
    <row r="6616" spans="16:16" x14ac:dyDescent="0.2">
      <c r="P6616"/>
    </row>
    <row r="6617" spans="16:16" x14ac:dyDescent="0.2">
      <c r="P6617"/>
    </row>
    <row r="6618" spans="16:16" x14ac:dyDescent="0.2">
      <c r="P6618"/>
    </row>
    <row r="6619" spans="16:16" x14ac:dyDescent="0.2">
      <c r="P6619"/>
    </row>
    <row r="6620" spans="16:16" x14ac:dyDescent="0.2">
      <c r="P6620"/>
    </row>
    <row r="6621" spans="16:16" x14ac:dyDescent="0.2">
      <c r="P6621"/>
    </row>
    <row r="6622" spans="16:16" x14ac:dyDescent="0.2">
      <c r="P6622"/>
    </row>
    <row r="6623" spans="16:16" x14ac:dyDescent="0.2">
      <c r="P6623"/>
    </row>
    <row r="6624" spans="16:16" x14ac:dyDescent="0.2">
      <c r="P6624"/>
    </row>
    <row r="6625" spans="16:16" x14ac:dyDescent="0.2">
      <c r="P6625"/>
    </row>
    <row r="6626" spans="16:16" x14ac:dyDescent="0.2">
      <c r="P6626"/>
    </row>
    <row r="6627" spans="16:16" x14ac:dyDescent="0.2">
      <c r="P6627"/>
    </row>
    <row r="6628" spans="16:16" x14ac:dyDescent="0.2">
      <c r="P6628"/>
    </row>
    <row r="6629" spans="16:16" x14ac:dyDescent="0.2">
      <c r="P6629"/>
    </row>
    <row r="6630" spans="16:16" x14ac:dyDescent="0.2">
      <c r="P6630"/>
    </row>
    <row r="6631" spans="16:16" x14ac:dyDescent="0.2">
      <c r="P6631"/>
    </row>
    <row r="6632" spans="16:16" x14ac:dyDescent="0.2">
      <c r="P6632"/>
    </row>
    <row r="6633" spans="16:16" x14ac:dyDescent="0.2">
      <c r="P6633"/>
    </row>
    <row r="6634" spans="16:16" x14ac:dyDescent="0.2">
      <c r="P6634"/>
    </row>
    <row r="6635" spans="16:16" x14ac:dyDescent="0.2">
      <c r="P6635"/>
    </row>
    <row r="6636" spans="16:16" x14ac:dyDescent="0.2">
      <c r="P6636"/>
    </row>
    <row r="6637" spans="16:16" x14ac:dyDescent="0.2">
      <c r="P6637"/>
    </row>
    <row r="6638" spans="16:16" x14ac:dyDescent="0.2">
      <c r="P6638"/>
    </row>
    <row r="6639" spans="16:16" x14ac:dyDescent="0.2">
      <c r="P6639"/>
    </row>
    <row r="6640" spans="16:16" x14ac:dyDescent="0.2">
      <c r="P6640"/>
    </row>
    <row r="6641" spans="16:16" x14ac:dyDescent="0.2">
      <c r="P6641"/>
    </row>
    <row r="6642" spans="16:16" x14ac:dyDescent="0.2">
      <c r="P6642"/>
    </row>
    <row r="6643" spans="16:16" x14ac:dyDescent="0.2">
      <c r="P6643"/>
    </row>
    <row r="6644" spans="16:16" x14ac:dyDescent="0.2">
      <c r="P6644"/>
    </row>
    <row r="6645" spans="16:16" x14ac:dyDescent="0.2">
      <c r="P6645"/>
    </row>
    <row r="6646" spans="16:16" x14ac:dyDescent="0.2">
      <c r="P6646"/>
    </row>
    <row r="6647" spans="16:16" x14ac:dyDescent="0.2">
      <c r="P6647"/>
    </row>
    <row r="6648" spans="16:16" x14ac:dyDescent="0.2">
      <c r="P6648"/>
    </row>
    <row r="6649" spans="16:16" x14ac:dyDescent="0.2">
      <c r="P6649"/>
    </row>
    <row r="6650" spans="16:16" x14ac:dyDescent="0.2">
      <c r="P6650"/>
    </row>
    <row r="6651" spans="16:16" x14ac:dyDescent="0.2">
      <c r="P6651"/>
    </row>
    <row r="6652" spans="16:16" x14ac:dyDescent="0.2">
      <c r="P6652"/>
    </row>
    <row r="6653" spans="16:16" x14ac:dyDescent="0.2">
      <c r="P6653"/>
    </row>
    <row r="6654" spans="16:16" x14ac:dyDescent="0.2">
      <c r="P6654"/>
    </row>
    <row r="6655" spans="16:16" x14ac:dyDescent="0.2">
      <c r="P6655"/>
    </row>
    <row r="6656" spans="16:16" x14ac:dyDescent="0.2">
      <c r="P6656"/>
    </row>
    <row r="6657" spans="16:16" x14ac:dyDescent="0.2">
      <c r="P6657"/>
    </row>
    <row r="6658" spans="16:16" x14ac:dyDescent="0.2">
      <c r="P6658"/>
    </row>
    <row r="6659" spans="16:16" x14ac:dyDescent="0.2">
      <c r="P6659"/>
    </row>
    <row r="6660" spans="16:16" x14ac:dyDescent="0.2">
      <c r="P6660"/>
    </row>
    <row r="6661" spans="16:16" x14ac:dyDescent="0.2">
      <c r="P6661"/>
    </row>
    <row r="6662" spans="16:16" x14ac:dyDescent="0.2">
      <c r="P6662"/>
    </row>
    <row r="6663" spans="16:16" x14ac:dyDescent="0.2">
      <c r="P6663"/>
    </row>
    <row r="6664" spans="16:16" x14ac:dyDescent="0.2">
      <c r="P6664"/>
    </row>
    <row r="6665" spans="16:16" x14ac:dyDescent="0.2">
      <c r="P6665"/>
    </row>
    <row r="6666" spans="16:16" x14ac:dyDescent="0.2">
      <c r="P6666"/>
    </row>
    <row r="6667" spans="16:16" x14ac:dyDescent="0.2">
      <c r="P6667"/>
    </row>
    <row r="6668" spans="16:16" x14ac:dyDescent="0.2">
      <c r="P6668"/>
    </row>
    <row r="6669" spans="16:16" x14ac:dyDescent="0.2">
      <c r="P6669"/>
    </row>
    <row r="6670" spans="16:16" x14ac:dyDescent="0.2">
      <c r="P6670"/>
    </row>
    <row r="6671" spans="16:16" x14ac:dyDescent="0.2">
      <c r="P6671"/>
    </row>
    <row r="6672" spans="16:16" x14ac:dyDescent="0.2">
      <c r="P6672"/>
    </row>
    <row r="6673" spans="16:16" x14ac:dyDescent="0.2">
      <c r="P6673"/>
    </row>
    <row r="6674" spans="16:16" x14ac:dyDescent="0.2">
      <c r="P6674"/>
    </row>
    <row r="6675" spans="16:16" x14ac:dyDescent="0.2">
      <c r="P6675"/>
    </row>
    <row r="6676" spans="16:16" x14ac:dyDescent="0.2">
      <c r="P6676"/>
    </row>
    <row r="6677" spans="16:16" x14ac:dyDescent="0.2">
      <c r="P6677"/>
    </row>
    <row r="6678" spans="16:16" x14ac:dyDescent="0.2">
      <c r="P6678"/>
    </row>
    <row r="6679" spans="16:16" x14ac:dyDescent="0.2">
      <c r="P6679"/>
    </row>
    <row r="6680" spans="16:16" x14ac:dyDescent="0.2">
      <c r="P6680"/>
    </row>
    <row r="6681" spans="16:16" x14ac:dyDescent="0.2">
      <c r="P6681"/>
    </row>
    <row r="6682" spans="16:16" x14ac:dyDescent="0.2">
      <c r="P6682"/>
    </row>
    <row r="6683" spans="16:16" x14ac:dyDescent="0.2">
      <c r="P6683"/>
    </row>
    <row r="6684" spans="16:16" x14ac:dyDescent="0.2">
      <c r="P6684"/>
    </row>
    <row r="6685" spans="16:16" x14ac:dyDescent="0.2">
      <c r="P6685"/>
    </row>
    <row r="6686" spans="16:16" x14ac:dyDescent="0.2">
      <c r="P6686"/>
    </row>
    <row r="6687" spans="16:16" x14ac:dyDescent="0.2">
      <c r="P6687"/>
    </row>
    <row r="6688" spans="16:16" x14ac:dyDescent="0.2">
      <c r="P6688"/>
    </row>
    <row r="6689" spans="16:16" x14ac:dyDescent="0.2">
      <c r="P6689"/>
    </row>
    <row r="6690" spans="16:16" x14ac:dyDescent="0.2">
      <c r="P6690"/>
    </row>
    <row r="6691" spans="16:16" x14ac:dyDescent="0.2">
      <c r="P6691"/>
    </row>
    <row r="6692" spans="16:16" x14ac:dyDescent="0.2">
      <c r="P6692"/>
    </row>
    <row r="6693" spans="16:16" x14ac:dyDescent="0.2">
      <c r="P6693"/>
    </row>
    <row r="6694" spans="16:16" x14ac:dyDescent="0.2">
      <c r="P6694"/>
    </row>
    <row r="6695" spans="16:16" x14ac:dyDescent="0.2">
      <c r="P6695"/>
    </row>
    <row r="6696" spans="16:16" x14ac:dyDescent="0.2">
      <c r="P6696"/>
    </row>
    <row r="6697" spans="16:16" x14ac:dyDescent="0.2">
      <c r="P6697"/>
    </row>
    <row r="6698" spans="16:16" x14ac:dyDescent="0.2">
      <c r="P6698"/>
    </row>
    <row r="6699" spans="16:16" x14ac:dyDescent="0.2">
      <c r="P6699"/>
    </row>
    <row r="6700" spans="16:16" x14ac:dyDescent="0.2">
      <c r="P6700"/>
    </row>
    <row r="6701" spans="16:16" x14ac:dyDescent="0.2">
      <c r="P6701"/>
    </row>
    <row r="6702" spans="16:16" x14ac:dyDescent="0.2">
      <c r="P6702"/>
    </row>
    <row r="6703" spans="16:16" x14ac:dyDescent="0.2">
      <c r="P6703"/>
    </row>
    <row r="6704" spans="16:16" x14ac:dyDescent="0.2">
      <c r="P6704"/>
    </row>
    <row r="6705" spans="16:16" x14ac:dyDescent="0.2">
      <c r="P6705"/>
    </row>
    <row r="6706" spans="16:16" x14ac:dyDescent="0.2">
      <c r="P6706"/>
    </row>
    <row r="6707" spans="16:16" x14ac:dyDescent="0.2">
      <c r="P6707"/>
    </row>
    <row r="6708" spans="16:16" x14ac:dyDescent="0.2">
      <c r="P6708"/>
    </row>
    <row r="6709" spans="16:16" x14ac:dyDescent="0.2">
      <c r="P6709"/>
    </row>
    <row r="6710" spans="16:16" x14ac:dyDescent="0.2">
      <c r="P6710"/>
    </row>
    <row r="6711" spans="16:16" x14ac:dyDescent="0.2">
      <c r="P6711"/>
    </row>
    <row r="6712" spans="16:16" x14ac:dyDescent="0.2">
      <c r="P6712"/>
    </row>
    <row r="6713" spans="16:16" x14ac:dyDescent="0.2">
      <c r="P6713"/>
    </row>
    <row r="6714" spans="16:16" x14ac:dyDescent="0.2">
      <c r="P6714"/>
    </row>
    <row r="6715" spans="16:16" x14ac:dyDescent="0.2">
      <c r="P6715"/>
    </row>
    <row r="6716" spans="16:16" x14ac:dyDescent="0.2">
      <c r="P6716"/>
    </row>
    <row r="6717" spans="16:16" x14ac:dyDescent="0.2">
      <c r="P6717"/>
    </row>
    <row r="6718" spans="16:16" x14ac:dyDescent="0.2">
      <c r="P6718"/>
    </row>
    <row r="6719" spans="16:16" x14ac:dyDescent="0.2">
      <c r="P6719"/>
    </row>
    <row r="6720" spans="16:16" x14ac:dyDescent="0.2">
      <c r="P6720"/>
    </row>
    <row r="6721" spans="16:16" x14ac:dyDescent="0.2">
      <c r="P6721"/>
    </row>
    <row r="6722" spans="16:16" x14ac:dyDescent="0.2">
      <c r="P6722"/>
    </row>
    <row r="6723" spans="16:16" x14ac:dyDescent="0.2">
      <c r="P6723"/>
    </row>
    <row r="6724" spans="16:16" x14ac:dyDescent="0.2">
      <c r="P6724"/>
    </row>
    <row r="6725" spans="16:16" x14ac:dyDescent="0.2">
      <c r="P6725"/>
    </row>
    <row r="6726" spans="16:16" x14ac:dyDescent="0.2">
      <c r="P6726"/>
    </row>
    <row r="6727" spans="16:16" x14ac:dyDescent="0.2">
      <c r="P6727"/>
    </row>
    <row r="6728" spans="16:16" x14ac:dyDescent="0.2">
      <c r="P6728"/>
    </row>
    <row r="6729" spans="16:16" x14ac:dyDescent="0.2">
      <c r="P6729"/>
    </row>
    <row r="6730" spans="16:16" x14ac:dyDescent="0.2">
      <c r="P6730"/>
    </row>
    <row r="6731" spans="16:16" x14ac:dyDescent="0.2">
      <c r="P6731"/>
    </row>
    <row r="6732" spans="16:16" x14ac:dyDescent="0.2">
      <c r="P6732"/>
    </row>
    <row r="6733" spans="16:16" x14ac:dyDescent="0.2">
      <c r="P6733"/>
    </row>
    <row r="6734" spans="16:16" x14ac:dyDescent="0.2">
      <c r="P6734"/>
    </row>
    <row r="6735" spans="16:16" x14ac:dyDescent="0.2">
      <c r="P6735"/>
    </row>
    <row r="6736" spans="16:16" x14ac:dyDescent="0.2">
      <c r="P6736"/>
    </row>
    <row r="6737" spans="16:16" x14ac:dyDescent="0.2">
      <c r="P6737"/>
    </row>
    <row r="6738" spans="16:16" x14ac:dyDescent="0.2">
      <c r="P6738"/>
    </row>
    <row r="6739" spans="16:16" x14ac:dyDescent="0.2">
      <c r="P6739"/>
    </row>
    <row r="6740" spans="16:16" x14ac:dyDescent="0.2">
      <c r="P6740"/>
    </row>
    <row r="6741" spans="16:16" x14ac:dyDescent="0.2">
      <c r="P6741"/>
    </row>
    <row r="6742" spans="16:16" x14ac:dyDescent="0.2">
      <c r="P6742"/>
    </row>
    <row r="6743" spans="16:16" x14ac:dyDescent="0.2">
      <c r="P6743"/>
    </row>
    <row r="6744" spans="16:16" x14ac:dyDescent="0.2">
      <c r="P6744"/>
    </row>
    <row r="6745" spans="16:16" x14ac:dyDescent="0.2">
      <c r="P6745"/>
    </row>
    <row r="6746" spans="16:16" x14ac:dyDescent="0.2">
      <c r="P6746"/>
    </row>
    <row r="6747" spans="16:16" x14ac:dyDescent="0.2">
      <c r="P6747"/>
    </row>
    <row r="6748" spans="16:16" x14ac:dyDescent="0.2">
      <c r="P6748"/>
    </row>
    <row r="6749" spans="16:16" x14ac:dyDescent="0.2">
      <c r="P6749"/>
    </row>
    <row r="6750" spans="16:16" x14ac:dyDescent="0.2">
      <c r="P6750"/>
    </row>
    <row r="6751" spans="16:16" x14ac:dyDescent="0.2">
      <c r="P6751"/>
    </row>
    <row r="6752" spans="16:16" x14ac:dyDescent="0.2">
      <c r="P6752"/>
    </row>
    <row r="6753" spans="16:16" x14ac:dyDescent="0.2">
      <c r="P6753"/>
    </row>
    <row r="6754" spans="16:16" x14ac:dyDescent="0.2">
      <c r="P6754"/>
    </row>
    <row r="6755" spans="16:16" x14ac:dyDescent="0.2">
      <c r="P6755"/>
    </row>
    <row r="6756" spans="16:16" x14ac:dyDescent="0.2">
      <c r="P6756"/>
    </row>
    <row r="6757" spans="16:16" x14ac:dyDescent="0.2">
      <c r="P6757"/>
    </row>
    <row r="6758" spans="16:16" x14ac:dyDescent="0.2">
      <c r="P6758"/>
    </row>
    <row r="6759" spans="16:16" x14ac:dyDescent="0.2">
      <c r="P6759"/>
    </row>
    <row r="6760" spans="16:16" x14ac:dyDescent="0.2">
      <c r="P6760"/>
    </row>
    <row r="6761" spans="16:16" x14ac:dyDescent="0.2">
      <c r="P6761"/>
    </row>
    <row r="6762" spans="16:16" x14ac:dyDescent="0.2">
      <c r="P6762"/>
    </row>
    <row r="6763" spans="16:16" x14ac:dyDescent="0.2">
      <c r="P6763"/>
    </row>
    <row r="6764" spans="16:16" x14ac:dyDescent="0.2">
      <c r="P6764"/>
    </row>
    <row r="6765" spans="16:16" x14ac:dyDescent="0.2">
      <c r="P6765"/>
    </row>
    <row r="6766" spans="16:16" x14ac:dyDescent="0.2">
      <c r="P6766"/>
    </row>
    <row r="6767" spans="16:16" x14ac:dyDescent="0.2">
      <c r="P6767"/>
    </row>
    <row r="6768" spans="16:16" x14ac:dyDescent="0.2">
      <c r="P6768"/>
    </row>
    <row r="6769" spans="16:16" x14ac:dyDescent="0.2">
      <c r="P6769"/>
    </row>
    <row r="6770" spans="16:16" x14ac:dyDescent="0.2">
      <c r="P6770"/>
    </row>
    <row r="6771" spans="16:16" x14ac:dyDescent="0.2">
      <c r="P6771"/>
    </row>
    <row r="6772" spans="16:16" x14ac:dyDescent="0.2">
      <c r="P6772"/>
    </row>
    <row r="6773" spans="16:16" x14ac:dyDescent="0.2">
      <c r="P6773"/>
    </row>
    <row r="6774" spans="16:16" x14ac:dyDescent="0.2">
      <c r="P6774"/>
    </row>
    <row r="6775" spans="16:16" x14ac:dyDescent="0.2">
      <c r="P6775"/>
    </row>
    <row r="6776" spans="16:16" x14ac:dyDescent="0.2">
      <c r="P6776"/>
    </row>
    <row r="6777" spans="16:16" x14ac:dyDescent="0.2">
      <c r="P6777"/>
    </row>
    <row r="6778" spans="16:16" x14ac:dyDescent="0.2">
      <c r="P6778"/>
    </row>
    <row r="6779" spans="16:16" x14ac:dyDescent="0.2">
      <c r="P6779"/>
    </row>
    <row r="6780" spans="16:16" x14ac:dyDescent="0.2">
      <c r="P6780"/>
    </row>
    <row r="6781" spans="16:16" x14ac:dyDescent="0.2">
      <c r="P6781"/>
    </row>
    <row r="6782" spans="16:16" x14ac:dyDescent="0.2">
      <c r="P6782"/>
    </row>
    <row r="6783" spans="16:16" x14ac:dyDescent="0.2">
      <c r="P6783"/>
    </row>
    <row r="6784" spans="16:16" x14ac:dyDescent="0.2">
      <c r="P6784"/>
    </row>
    <row r="6785" spans="16:16" x14ac:dyDescent="0.2">
      <c r="P6785"/>
    </row>
    <row r="6786" spans="16:16" x14ac:dyDescent="0.2">
      <c r="P6786"/>
    </row>
    <row r="6787" spans="16:16" x14ac:dyDescent="0.2">
      <c r="P6787"/>
    </row>
    <row r="6788" spans="16:16" x14ac:dyDescent="0.2">
      <c r="P6788"/>
    </row>
    <row r="6789" spans="16:16" x14ac:dyDescent="0.2">
      <c r="P6789"/>
    </row>
    <row r="6790" spans="16:16" x14ac:dyDescent="0.2">
      <c r="P6790"/>
    </row>
    <row r="6791" spans="16:16" x14ac:dyDescent="0.2">
      <c r="P6791"/>
    </row>
    <row r="6792" spans="16:16" x14ac:dyDescent="0.2">
      <c r="P6792"/>
    </row>
    <row r="6793" spans="16:16" x14ac:dyDescent="0.2">
      <c r="P6793"/>
    </row>
    <row r="6794" spans="16:16" x14ac:dyDescent="0.2">
      <c r="P6794"/>
    </row>
    <row r="6795" spans="16:16" x14ac:dyDescent="0.2">
      <c r="P6795"/>
    </row>
    <row r="6796" spans="16:16" x14ac:dyDescent="0.2">
      <c r="P6796"/>
    </row>
    <row r="6797" spans="16:16" x14ac:dyDescent="0.2">
      <c r="P6797"/>
    </row>
    <row r="6798" spans="16:16" x14ac:dyDescent="0.2">
      <c r="P6798"/>
    </row>
    <row r="6799" spans="16:16" x14ac:dyDescent="0.2">
      <c r="P6799"/>
    </row>
    <row r="6800" spans="16:16" x14ac:dyDescent="0.2">
      <c r="P6800"/>
    </row>
    <row r="6801" spans="16:16" x14ac:dyDescent="0.2">
      <c r="P6801"/>
    </row>
    <row r="6802" spans="16:16" x14ac:dyDescent="0.2">
      <c r="P6802"/>
    </row>
    <row r="6803" spans="16:16" x14ac:dyDescent="0.2">
      <c r="P6803"/>
    </row>
    <row r="6804" spans="16:16" x14ac:dyDescent="0.2">
      <c r="P6804"/>
    </row>
    <row r="6805" spans="16:16" x14ac:dyDescent="0.2">
      <c r="P6805"/>
    </row>
    <row r="6806" spans="16:16" x14ac:dyDescent="0.2">
      <c r="P6806"/>
    </row>
    <row r="6807" spans="16:16" x14ac:dyDescent="0.2">
      <c r="P6807"/>
    </row>
    <row r="6808" spans="16:16" x14ac:dyDescent="0.2">
      <c r="P6808"/>
    </row>
    <row r="6809" spans="16:16" x14ac:dyDescent="0.2">
      <c r="P6809"/>
    </row>
    <row r="6810" spans="16:16" x14ac:dyDescent="0.2">
      <c r="P6810"/>
    </row>
    <row r="6811" spans="16:16" x14ac:dyDescent="0.2">
      <c r="P6811"/>
    </row>
    <row r="6812" spans="16:16" x14ac:dyDescent="0.2">
      <c r="P6812"/>
    </row>
    <row r="6813" spans="16:16" x14ac:dyDescent="0.2">
      <c r="P6813"/>
    </row>
    <row r="6814" spans="16:16" x14ac:dyDescent="0.2">
      <c r="P6814"/>
    </row>
    <row r="6815" spans="16:16" x14ac:dyDescent="0.2">
      <c r="P6815"/>
    </row>
    <row r="6816" spans="16:16" x14ac:dyDescent="0.2">
      <c r="P6816"/>
    </row>
    <row r="6817" spans="16:16" x14ac:dyDescent="0.2">
      <c r="P6817"/>
    </row>
    <row r="6818" spans="16:16" x14ac:dyDescent="0.2">
      <c r="P6818"/>
    </row>
    <row r="6819" spans="16:16" x14ac:dyDescent="0.2">
      <c r="P6819"/>
    </row>
    <row r="6820" spans="16:16" x14ac:dyDescent="0.2">
      <c r="P6820"/>
    </row>
    <row r="6821" spans="16:16" x14ac:dyDescent="0.2">
      <c r="P6821"/>
    </row>
    <row r="6822" spans="16:16" x14ac:dyDescent="0.2">
      <c r="P6822"/>
    </row>
    <row r="6823" spans="16:16" x14ac:dyDescent="0.2">
      <c r="P6823"/>
    </row>
    <row r="6824" spans="16:16" x14ac:dyDescent="0.2">
      <c r="P6824"/>
    </row>
    <row r="6825" spans="16:16" x14ac:dyDescent="0.2">
      <c r="P6825"/>
    </row>
    <row r="6826" spans="16:16" x14ac:dyDescent="0.2">
      <c r="P6826"/>
    </row>
    <row r="6827" spans="16:16" x14ac:dyDescent="0.2">
      <c r="P6827"/>
    </row>
    <row r="6828" spans="16:16" x14ac:dyDescent="0.2">
      <c r="P6828"/>
    </row>
    <row r="6829" spans="16:16" x14ac:dyDescent="0.2">
      <c r="P6829"/>
    </row>
    <row r="6830" spans="16:16" x14ac:dyDescent="0.2">
      <c r="P6830"/>
    </row>
    <row r="6831" spans="16:16" x14ac:dyDescent="0.2">
      <c r="P6831"/>
    </row>
    <row r="6832" spans="16:16" x14ac:dyDescent="0.2">
      <c r="P6832"/>
    </row>
    <row r="6833" spans="16:16" x14ac:dyDescent="0.2">
      <c r="P6833"/>
    </row>
    <row r="6834" spans="16:16" x14ac:dyDescent="0.2">
      <c r="P6834"/>
    </row>
    <row r="6835" spans="16:16" x14ac:dyDescent="0.2">
      <c r="P6835"/>
    </row>
    <row r="6836" spans="16:16" x14ac:dyDescent="0.2">
      <c r="P6836"/>
    </row>
    <row r="6837" spans="16:16" x14ac:dyDescent="0.2">
      <c r="P6837"/>
    </row>
    <row r="6838" spans="16:16" x14ac:dyDescent="0.2">
      <c r="P6838"/>
    </row>
    <row r="6839" spans="16:16" x14ac:dyDescent="0.2">
      <c r="P6839"/>
    </row>
    <row r="6840" spans="16:16" x14ac:dyDescent="0.2">
      <c r="P6840"/>
    </row>
    <row r="6841" spans="16:16" x14ac:dyDescent="0.2">
      <c r="P6841"/>
    </row>
    <row r="6842" spans="16:16" x14ac:dyDescent="0.2">
      <c r="P6842"/>
    </row>
    <row r="6843" spans="16:16" x14ac:dyDescent="0.2">
      <c r="P6843"/>
    </row>
    <row r="6844" spans="16:16" x14ac:dyDescent="0.2">
      <c r="P6844"/>
    </row>
    <row r="6845" spans="16:16" x14ac:dyDescent="0.2">
      <c r="P6845"/>
    </row>
    <row r="6846" spans="16:16" x14ac:dyDescent="0.2">
      <c r="P6846"/>
    </row>
    <row r="6847" spans="16:16" x14ac:dyDescent="0.2">
      <c r="P6847"/>
    </row>
    <row r="6848" spans="16:16" x14ac:dyDescent="0.2">
      <c r="P6848"/>
    </row>
    <row r="6849" spans="16:16" x14ac:dyDescent="0.2">
      <c r="P6849"/>
    </row>
    <row r="6850" spans="16:16" x14ac:dyDescent="0.2">
      <c r="P6850"/>
    </row>
    <row r="6851" spans="16:16" x14ac:dyDescent="0.2">
      <c r="P6851"/>
    </row>
    <row r="6852" spans="16:16" x14ac:dyDescent="0.2">
      <c r="P6852"/>
    </row>
    <row r="6853" spans="16:16" x14ac:dyDescent="0.2">
      <c r="P6853"/>
    </row>
    <row r="6854" spans="16:16" x14ac:dyDescent="0.2">
      <c r="P6854"/>
    </row>
    <row r="6855" spans="16:16" x14ac:dyDescent="0.2">
      <c r="P6855"/>
    </row>
    <row r="6856" spans="16:16" x14ac:dyDescent="0.2">
      <c r="P6856"/>
    </row>
    <row r="6857" spans="16:16" x14ac:dyDescent="0.2">
      <c r="P6857"/>
    </row>
    <row r="6858" spans="16:16" x14ac:dyDescent="0.2">
      <c r="P6858"/>
    </row>
    <row r="6859" spans="16:16" x14ac:dyDescent="0.2">
      <c r="P6859"/>
    </row>
    <row r="6860" spans="16:16" x14ac:dyDescent="0.2">
      <c r="P6860"/>
    </row>
    <row r="6861" spans="16:16" x14ac:dyDescent="0.2">
      <c r="P6861"/>
    </row>
    <row r="6862" spans="16:16" x14ac:dyDescent="0.2">
      <c r="P6862"/>
    </row>
    <row r="6863" spans="16:16" x14ac:dyDescent="0.2">
      <c r="P6863"/>
    </row>
    <row r="6864" spans="16:16" x14ac:dyDescent="0.2">
      <c r="P6864"/>
    </row>
    <row r="6865" spans="16:16" x14ac:dyDescent="0.2">
      <c r="P6865"/>
    </row>
    <row r="6866" spans="16:16" x14ac:dyDescent="0.2">
      <c r="P6866"/>
    </row>
    <row r="6867" spans="16:16" x14ac:dyDescent="0.2">
      <c r="P6867"/>
    </row>
    <row r="6868" spans="16:16" x14ac:dyDescent="0.2">
      <c r="P6868"/>
    </row>
    <row r="6869" spans="16:16" x14ac:dyDescent="0.2">
      <c r="P6869"/>
    </row>
    <row r="6870" spans="16:16" x14ac:dyDescent="0.2">
      <c r="P6870"/>
    </row>
    <row r="6871" spans="16:16" x14ac:dyDescent="0.2">
      <c r="P6871"/>
    </row>
    <row r="6872" spans="16:16" x14ac:dyDescent="0.2">
      <c r="P6872"/>
    </row>
    <row r="6873" spans="16:16" x14ac:dyDescent="0.2">
      <c r="P6873"/>
    </row>
    <row r="6874" spans="16:16" x14ac:dyDescent="0.2">
      <c r="P6874"/>
    </row>
    <row r="6875" spans="16:16" x14ac:dyDescent="0.2">
      <c r="P6875"/>
    </row>
    <row r="6876" spans="16:16" x14ac:dyDescent="0.2">
      <c r="P6876"/>
    </row>
    <row r="6877" spans="16:16" x14ac:dyDescent="0.2">
      <c r="P6877"/>
    </row>
    <row r="6878" spans="16:16" x14ac:dyDescent="0.2">
      <c r="P6878"/>
    </row>
    <row r="6879" spans="16:16" x14ac:dyDescent="0.2">
      <c r="P6879"/>
    </row>
    <row r="6880" spans="16:16" x14ac:dyDescent="0.2">
      <c r="P6880"/>
    </row>
    <row r="6881" spans="16:16" x14ac:dyDescent="0.2">
      <c r="P6881"/>
    </row>
    <row r="6882" spans="16:16" x14ac:dyDescent="0.2">
      <c r="P6882"/>
    </row>
    <row r="6883" spans="16:16" x14ac:dyDescent="0.2">
      <c r="P6883"/>
    </row>
    <row r="6884" spans="16:16" x14ac:dyDescent="0.2">
      <c r="P6884"/>
    </row>
    <row r="6885" spans="16:16" x14ac:dyDescent="0.2">
      <c r="P6885"/>
    </row>
    <row r="6886" spans="16:16" x14ac:dyDescent="0.2">
      <c r="P6886"/>
    </row>
    <row r="6887" spans="16:16" x14ac:dyDescent="0.2">
      <c r="P6887"/>
    </row>
    <row r="6888" spans="16:16" x14ac:dyDescent="0.2">
      <c r="P6888"/>
    </row>
    <row r="6889" spans="16:16" x14ac:dyDescent="0.2">
      <c r="P6889"/>
    </row>
    <row r="6890" spans="16:16" x14ac:dyDescent="0.2">
      <c r="P6890"/>
    </row>
    <row r="6891" spans="16:16" x14ac:dyDescent="0.2">
      <c r="P6891"/>
    </row>
    <row r="6892" spans="16:16" x14ac:dyDescent="0.2">
      <c r="P6892"/>
    </row>
    <row r="6893" spans="16:16" x14ac:dyDescent="0.2">
      <c r="P6893"/>
    </row>
    <row r="6894" spans="16:16" x14ac:dyDescent="0.2">
      <c r="P6894"/>
    </row>
    <row r="6895" spans="16:16" x14ac:dyDescent="0.2">
      <c r="P6895"/>
    </row>
    <row r="6896" spans="16:16" x14ac:dyDescent="0.2">
      <c r="P6896"/>
    </row>
    <row r="6897" spans="16:16" x14ac:dyDescent="0.2">
      <c r="P6897"/>
    </row>
    <row r="6898" spans="16:16" x14ac:dyDescent="0.2">
      <c r="P6898"/>
    </row>
    <row r="6899" spans="16:16" x14ac:dyDescent="0.2">
      <c r="P6899"/>
    </row>
    <row r="6900" spans="16:16" x14ac:dyDescent="0.2">
      <c r="P6900"/>
    </row>
    <row r="6901" spans="16:16" x14ac:dyDescent="0.2">
      <c r="P6901"/>
    </row>
    <row r="6902" spans="16:16" x14ac:dyDescent="0.2">
      <c r="P6902"/>
    </row>
    <row r="6903" spans="16:16" x14ac:dyDescent="0.2">
      <c r="P6903"/>
    </row>
    <row r="6904" spans="16:16" x14ac:dyDescent="0.2">
      <c r="P6904"/>
    </row>
    <row r="6905" spans="16:16" x14ac:dyDescent="0.2">
      <c r="P6905"/>
    </row>
    <row r="6906" spans="16:16" x14ac:dyDescent="0.2">
      <c r="P6906"/>
    </row>
    <row r="6907" spans="16:16" x14ac:dyDescent="0.2">
      <c r="P6907"/>
    </row>
    <row r="6908" spans="16:16" x14ac:dyDescent="0.2">
      <c r="P6908"/>
    </row>
    <row r="6909" spans="16:16" x14ac:dyDescent="0.2">
      <c r="P6909"/>
    </row>
    <row r="6910" spans="16:16" x14ac:dyDescent="0.2">
      <c r="P6910"/>
    </row>
    <row r="6911" spans="16:16" x14ac:dyDescent="0.2">
      <c r="P6911"/>
    </row>
    <row r="6912" spans="16:16" x14ac:dyDescent="0.2">
      <c r="P6912"/>
    </row>
    <row r="6913" spans="16:16" x14ac:dyDescent="0.2">
      <c r="P6913"/>
    </row>
    <row r="6914" spans="16:16" x14ac:dyDescent="0.2">
      <c r="P6914"/>
    </row>
    <row r="6915" spans="16:16" x14ac:dyDescent="0.2">
      <c r="P6915"/>
    </row>
    <row r="6916" spans="16:16" x14ac:dyDescent="0.2">
      <c r="P6916"/>
    </row>
    <row r="6917" spans="16:16" x14ac:dyDescent="0.2">
      <c r="P6917"/>
    </row>
    <row r="6918" spans="16:16" x14ac:dyDescent="0.2">
      <c r="P6918"/>
    </row>
    <row r="6919" spans="16:16" x14ac:dyDescent="0.2">
      <c r="P6919"/>
    </row>
    <row r="6920" spans="16:16" x14ac:dyDescent="0.2">
      <c r="P6920"/>
    </row>
    <row r="6921" spans="16:16" x14ac:dyDescent="0.2">
      <c r="P6921"/>
    </row>
    <row r="6922" spans="16:16" x14ac:dyDescent="0.2">
      <c r="P6922"/>
    </row>
    <row r="6923" spans="16:16" x14ac:dyDescent="0.2">
      <c r="P6923"/>
    </row>
    <row r="6924" spans="16:16" x14ac:dyDescent="0.2">
      <c r="P6924"/>
    </row>
    <row r="6925" spans="16:16" x14ac:dyDescent="0.2">
      <c r="P6925"/>
    </row>
    <row r="6926" spans="16:16" x14ac:dyDescent="0.2">
      <c r="P6926"/>
    </row>
    <row r="6927" spans="16:16" x14ac:dyDescent="0.2">
      <c r="P6927"/>
    </row>
    <row r="6928" spans="16:16" x14ac:dyDescent="0.2">
      <c r="P6928"/>
    </row>
    <row r="6929" spans="16:16" x14ac:dyDescent="0.2">
      <c r="P6929"/>
    </row>
    <row r="6930" spans="16:16" x14ac:dyDescent="0.2">
      <c r="P6930"/>
    </row>
    <row r="6931" spans="16:16" x14ac:dyDescent="0.2">
      <c r="P6931"/>
    </row>
    <row r="6932" spans="16:16" x14ac:dyDescent="0.2">
      <c r="P6932"/>
    </row>
    <row r="6933" spans="16:16" x14ac:dyDescent="0.2">
      <c r="P6933"/>
    </row>
    <row r="6934" spans="16:16" x14ac:dyDescent="0.2">
      <c r="P6934"/>
    </row>
    <row r="6935" spans="16:16" x14ac:dyDescent="0.2">
      <c r="P6935"/>
    </row>
    <row r="6936" spans="16:16" x14ac:dyDescent="0.2">
      <c r="P6936"/>
    </row>
    <row r="6937" spans="16:16" x14ac:dyDescent="0.2">
      <c r="P6937"/>
    </row>
    <row r="6938" spans="16:16" x14ac:dyDescent="0.2">
      <c r="P6938"/>
    </row>
    <row r="6939" spans="16:16" x14ac:dyDescent="0.2">
      <c r="P6939"/>
    </row>
    <row r="6940" spans="16:16" x14ac:dyDescent="0.2">
      <c r="P6940"/>
    </row>
    <row r="6941" spans="16:16" x14ac:dyDescent="0.2">
      <c r="P6941"/>
    </row>
    <row r="6942" spans="16:16" x14ac:dyDescent="0.2">
      <c r="P6942"/>
    </row>
    <row r="6943" spans="16:16" x14ac:dyDescent="0.2">
      <c r="P6943"/>
    </row>
    <row r="6944" spans="16:16" x14ac:dyDescent="0.2">
      <c r="P6944"/>
    </row>
    <row r="6945" spans="16:16" x14ac:dyDescent="0.2">
      <c r="P6945"/>
    </row>
    <row r="6946" spans="16:16" x14ac:dyDescent="0.2">
      <c r="P6946"/>
    </row>
    <row r="6947" spans="16:16" x14ac:dyDescent="0.2">
      <c r="P6947"/>
    </row>
    <row r="6948" spans="16:16" x14ac:dyDescent="0.2">
      <c r="P6948"/>
    </row>
    <row r="6949" spans="16:16" x14ac:dyDescent="0.2">
      <c r="P6949"/>
    </row>
    <row r="6950" spans="16:16" x14ac:dyDescent="0.2">
      <c r="P6950"/>
    </row>
    <row r="6951" spans="16:16" x14ac:dyDescent="0.2">
      <c r="P6951"/>
    </row>
    <row r="6952" spans="16:16" x14ac:dyDescent="0.2">
      <c r="P6952"/>
    </row>
    <row r="6953" spans="16:16" x14ac:dyDescent="0.2">
      <c r="P6953"/>
    </row>
    <row r="6954" spans="16:16" x14ac:dyDescent="0.2">
      <c r="P6954"/>
    </row>
    <row r="6955" spans="16:16" x14ac:dyDescent="0.2">
      <c r="P6955"/>
    </row>
    <row r="6956" spans="16:16" x14ac:dyDescent="0.2">
      <c r="P6956"/>
    </row>
    <row r="6957" spans="16:16" x14ac:dyDescent="0.2">
      <c r="P6957"/>
    </row>
    <row r="6958" spans="16:16" x14ac:dyDescent="0.2">
      <c r="P6958"/>
    </row>
    <row r="6959" spans="16:16" x14ac:dyDescent="0.2">
      <c r="P6959"/>
    </row>
    <row r="6960" spans="16:16" x14ac:dyDescent="0.2">
      <c r="P6960"/>
    </row>
    <row r="6961" spans="16:16" x14ac:dyDescent="0.2">
      <c r="P6961"/>
    </row>
    <row r="6962" spans="16:16" x14ac:dyDescent="0.2">
      <c r="P6962"/>
    </row>
    <row r="6963" spans="16:16" x14ac:dyDescent="0.2">
      <c r="P6963"/>
    </row>
    <row r="6964" spans="16:16" x14ac:dyDescent="0.2">
      <c r="P6964"/>
    </row>
    <row r="6965" spans="16:16" x14ac:dyDescent="0.2">
      <c r="P6965"/>
    </row>
    <row r="6966" spans="16:16" x14ac:dyDescent="0.2">
      <c r="P6966"/>
    </row>
    <row r="6967" spans="16:16" x14ac:dyDescent="0.2">
      <c r="P6967"/>
    </row>
    <row r="6968" spans="16:16" x14ac:dyDescent="0.2">
      <c r="P6968"/>
    </row>
    <row r="6969" spans="16:16" x14ac:dyDescent="0.2">
      <c r="P6969"/>
    </row>
    <row r="6970" spans="16:16" x14ac:dyDescent="0.2">
      <c r="P6970"/>
    </row>
    <row r="6971" spans="16:16" x14ac:dyDescent="0.2">
      <c r="P6971"/>
    </row>
    <row r="6972" spans="16:16" x14ac:dyDescent="0.2">
      <c r="P6972"/>
    </row>
    <row r="6973" spans="16:16" x14ac:dyDescent="0.2">
      <c r="P6973"/>
    </row>
    <row r="6974" spans="16:16" x14ac:dyDescent="0.2">
      <c r="P6974"/>
    </row>
    <row r="6975" spans="16:16" x14ac:dyDescent="0.2">
      <c r="P6975"/>
    </row>
    <row r="6976" spans="16:16" x14ac:dyDescent="0.2">
      <c r="P6976"/>
    </row>
    <row r="6977" spans="16:16" x14ac:dyDescent="0.2">
      <c r="P6977"/>
    </row>
    <row r="6978" spans="16:16" x14ac:dyDescent="0.2">
      <c r="P6978"/>
    </row>
    <row r="6979" spans="16:16" x14ac:dyDescent="0.2">
      <c r="P6979"/>
    </row>
    <row r="6980" spans="16:16" x14ac:dyDescent="0.2">
      <c r="P6980"/>
    </row>
    <row r="6981" spans="16:16" x14ac:dyDescent="0.2">
      <c r="P6981"/>
    </row>
    <row r="6982" spans="16:16" x14ac:dyDescent="0.2">
      <c r="P6982"/>
    </row>
    <row r="6983" spans="16:16" x14ac:dyDescent="0.2">
      <c r="P6983"/>
    </row>
    <row r="6984" spans="16:16" x14ac:dyDescent="0.2">
      <c r="P6984"/>
    </row>
    <row r="6985" spans="16:16" x14ac:dyDescent="0.2">
      <c r="P6985"/>
    </row>
    <row r="6986" spans="16:16" x14ac:dyDescent="0.2">
      <c r="P6986"/>
    </row>
    <row r="6987" spans="16:16" x14ac:dyDescent="0.2">
      <c r="P6987"/>
    </row>
    <row r="6988" spans="16:16" x14ac:dyDescent="0.2">
      <c r="P6988"/>
    </row>
    <row r="6989" spans="16:16" x14ac:dyDescent="0.2">
      <c r="P6989"/>
    </row>
    <row r="6990" spans="16:16" x14ac:dyDescent="0.2">
      <c r="P6990"/>
    </row>
    <row r="6991" spans="16:16" x14ac:dyDescent="0.2">
      <c r="P6991"/>
    </row>
    <row r="6992" spans="16:16" x14ac:dyDescent="0.2">
      <c r="P6992"/>
    </row>
    <row r="6993" spans="16:16" x14ac:dyDescent="0.2">
      <c r="P6993"/>
    </row>
    <row r="6994" spans="16:16" x14ac:dyDescent="0.2">
      <c r="P6994"/>
    </row>
    <row r="6995" spans="16:16" x14ac:dyDescent="0.2">
      <c r="P6995"/>
    </row>
    <row r="6996" spans="16:16" x14ac:dyDescent="0.2">
      <c r="P6996"/>
    </row>
    <row r="6997" spans="16:16" x14ac:dyDescent="0.2">
      <c r="P6997"/>
    </row>
    <row r="6998" spans="16:16" x14ac:dyDescent="0.2">
      <c r="P6998"/>
    </row>
    <row r="6999" spans="16:16" x14ac:dyDescent="0.2">
      <c r="P6999"/>
    </row>
    <row r="7000" spans="16:16" x14ac:dyDescent="0.2">
      <c r="P7000"/>
    </row>
    <row r="7001" spans="16:16" x14ac:dyDescent="0.2">
      <c r="P7001"/>
    </row>
    <row r="7002" spans="16:16" x14ac:dyDescent="0.2">
      <c r="P7002"/>
    </row>
    <row r="7003" spans="16:16" x14ac:dyDescent="0.2">
      <c r="P7003"/>
    </row>
    <row r="7004" spans="16:16" x14ac:dyDescent="0.2">
      <c r="P7004"/>
    </row>
    <row r="7005" spans="16:16" x14ac:dyDescent="0.2">
      <c r="P7005"/>
    </row>
    <row r="7006" spans="16:16" x14ac:dyDescent="0.2">
      <c r="P7006"/>
    </row>
    <row r="7007" spans="16:16" x14ac:dyDescent="0.2">
      <c r="P7007"/>
    </row>
    <row r="7008" spans="16:16" x14ac:dyDescent="0.2">
      <c r="P7008"/>
    </row>
    <row r="7009" spans="16:16" x14ac:dyDescent="0.2">
      <c r="P7009"/>
    </row>
    <row r="7010" spans="16:16" x14ac:dyDescent="0.2">
      <c r="P7010"/>
    </row>
    <row r="7011" spans="16:16" x14ac:dyDescent="0.2">
      <c r="P7011"/>
    </row>
    <row r="7012" spans="16:16" x14ac:dyDescent="0.2">
      <c r="P7012"/>
    </row>
    <row r="7013" spans="16:16" x14ac:dyDescent="0.2">
      <c r="P7013"/>
    </row>
    <row r="7014" spans="16:16" x14ac:dyDescent="0.2">
      <c r="P7014"/>
    </row>
    <row r="7015" spans="16:16" x14ac:dyDescent="0.2">
      <c r="P7015"/>
    </row>
    <row r="7016" spans="16:16" x14ac:dyDescent="0.2">
      <c r="P7016"/>
    </row>
    <row r="7017" spans="16:16" x14ac:dyDescent="0.2">
      <c r="P7017"/>
    </row>
    <row r="7018" spans="16:16" x14ac:dyDescent="0.2">
      <c r="P7018"/>
    </row>
    <row r="7019" spans="16:16" x14ac:dyDescent="0.2">
      <c r="P7019"/>
    </row>
    <row r="7020" spans="16:16" x14ac:dyDescent="0.2">
      <c r="P7020"/>
    </row>
    <row r="7021" spans="16:16" x14ac:dyDescent="0.2">
      <c r="P7021"/>
    </row>
    <row r="7022" spans="16:16" x14ac:dyDescent="0.2">
      <c r="P7022"/>
    </row>
    <row r="7023" spans="16:16" x14ac:dyDescent="0.2">
      <c r="P7023"/>
    </row>
    <row r="7024" spans="16:16" x14ac:dyDescent="0.2">
      <c r="P7024"/>
    </row>
    <row r="7025" spans="16:16" x14ac:dyDescent="0.2">
      <c r="P7025"/>
    </row>
    <row r="7026" spans="16:16" x14ac:dyDescent="0.2">
      <c r="P7026"/>
    </row>
    <row r="7027" spans="16:16" x14ac:dyDescent="0.2">
      <c r="P7027"/>
    </row>
    <row r="7028" spans="16:16" x14ac:dyDescent="0.2">
      <c r="P7028"/>
    </row>
    <row r="7029" spans="16:16" x14ac:dyDescent="0.2">
      <c r="P7029"/>
    </row>
    <row r="7030" spans="16:16" x14ac:dyDescent="0.2">
      <c r="P7030"/>
    </row>
    <row r="7031" spans="16:16" x14ac:dyDescent="0.2">
      <c r="P7031"/>
    </row>
    <row r="7032" spans="16:16" x14ac:dyDescent="0.2">
      <c r="P7032"/>
    </row>
    <row r="7033" spans="16:16" x14ac:dyDescent="0.2">
      <c r="P7033"/>
    </row>
    <row r="7034" spans="16:16" x14ac:dyDescent="0.2">
      <c r="P7034"/>
    </row>
    <row r="7035" spans="16:16" x14ac:dyDescent="0.2">
      <c r="P7035"/>
    </row>
    <row r="7036" spans="16:16" x14ac:dyDescent="0.2">
      <c r="P7036"/>
    </row>
    <row r="7037" spans="16:16" x14ac:dyDescent="0.2">
      <c r="P7037"/>
    </row>
    <row r="7038" spans="16:16" x14ac:dyDescent="0.2">
      <c r="P7038"/>
    </row>
    <row r="7039" spans="16:16" x14ac:dyDescent="0.2">
      <c r="P7039"/>
    </row>
    <row r="7040" spans="16:16" x14ac:dyDescent="0.2">
      <c r="P7040"/>
    </row>
    <row r="7041" spans="16:16" x14ac:dyDescent="0.2">
      <c r="P7041"/>
    </row>
    <row r="7042" spans="16:16" x14ac:dyDescent="0.2">
      <c r="P7042"/>
    </row>
    <row r="7043" spans="16:16" x14ac:dyDescent="0.2">
      <c r="P7043"/>
    </row>
    <row r="7044" spans="16:16" x14ac:dyDescent="0.2">
      <c r="P7044"/>
    </row>
    <row r="7045" spans="16:16" x14ac:dyDescent="0.2">
      <c r="P7045"/>
    </row>
    <row r="7046" spans="16:16" x14ac:dyDescent="0.2">
      <c r="P7046"/>
    </row>
    <row r="7047" spans="16:16" x14ac:dyDescent="0.2">
      <c r="P7047"/>
    </row>
    <row r="7048" spans="16:16" x14ac:dyDescent="0.2">
      <c r="P7048"/>
    </row>
    <row r="7049" spans="16:16" x14ac:dyDescent="0.2">
      <c r="P7049"/>
    </row>
    <row r="7050" spans="16:16" x14ac:dyDescent="0.2">
      <c r="P7050"/>
    </row>
    <row r="7051" spans="16:16" x14ac:dyDescent="0.2">
      <c r="P7051"/>
    </row>
    <row r="7052" spans="16:16" x14ac:dyDescent="0.2">
      <c r="P7052"/>
    </row>
    <row r="7053" spans="16:16" x14ac:dyDescent="0.2">
      <c r="P7053"/>
    </row>
    <row r="7054" spans="16:16" x14ac:dyDescent="0.2">
      <c r="P7054"/>
    </row>
    <row r="7055" spans="16:16" x14ac:dyDescent="0.2">
      <c r="P7055"/>
    </row>
    <row r="7056" spans="16:16" x14ac:dyDescent="0.2">
      <c r="P7056"/>
    </row>
    <row r="7057" spans="16:16" x14ac:dyDescent="0.2">
      <c r="P7057"/>
    </row>
    <row r="7058" spans="16:16" x14ac:dyDescent="0.2">
      <c r="P7058"/>
    </row>
    <row r="7059" spans="16:16" x14ac:dyDescent="0.2">
      <c r="P7059"/>
    </row>
    <row r="7060" spans="16:16" x14ac:dyDescent="0.2">
      <c r="P7060"/>
    </row>
    <row r="7061" spans="16:16" x14ac:dyDescent="0.2">
      <c r="P7061"/>
    </row>
    <row r="7062" spans="16:16" x14ac:dyDescent="0.2">
      <c r="P7062"/>
    </row>
    <row r="7063" spans="16:16" x14ac:dyDescent="0.2">
      <c r="P7063"/>
    </row>
    <row r="7064" spans="16:16" x14ac:dyDescent="0.2">
      <c r="P7064"/>
    </row>
    <row r="7065" spans="16:16" x14ac:dyDescent="0.2">
      <c r="P7065"/>
    </row>
    <row r="7066" spans="16:16" x14ac:dyDescent="0.2">
      <c r="P7066"/>
    </row>
    <row r="7067" spans="16:16" x14ac:dyDescent="0.2">
      <c r="P7067"/>
    </row>
    <row r="7068" spans="16:16" x14ac:dyDescent="0.2">
      <c r="P7068"/>
    </row>
    <row r="7069" spans="16:16" x14ac:dyDescent="0.2">
      <c r="P7069"/>
    </row>
    <row r="7070" spans="16:16" x14ac:dyDescent="0.2">
      <c r="P7070"/>
    </row>
    <row r="7071" spans="16:16" x14ac:dyDescent="0.2">
      <c r="P7071"/>
    </row>
    <row r="7072" spans="16:16" x14ac:dyDescent="0.2">
      <c r="P7072"/>
    </row>
    <row r="7073" spans="16:16" x14ac:dyDescent="0.2">
      <c r="P7073"/>
    </row>
    <row r="7074" spans="16:16" x14ac:dyDescent="0.2">
      <c r="P7074"/>
    </row>
    <row r="7075" spans="16:16" x14ac:dyDescent="0.2">
      <c r="P7075"/>
    </row>
    <row r="7076" spans="16:16" x14ac:dyDescent="0.2">
      <c r="P7076"/>
    </row>
    <row r="7077" spans="16:16" x14ac:dyDescent="0.2">
      <c r="P7077"/>
    </row>
    <row r="7078" spans="16:16" x14ac:dyDescent="0.2">
      <c r="P7078"/>
    </row>
    <row r="7079" spans="16:16" x14ac:dyDescent="0.2">
      <c r="P7079"/>
    </row>
    <row r="7080" spans="16:16" x14ac:dyDescent="0.2">
      <c r="P7080"/>
    </row>
    <row r="7081" spans="16:16" x14ac:dyDescent="0.2">
      <c r="P7081"/>
    </row>
    <row r="7082" spans="16:16" x14ac:dyDescent="0.2">
      <c r="P7082"/>
    </row>
    <row r="7083" spans="16:16" x14ac:dyDescent="0.2">
      <c r="P7083"/>
    </row>
    <row r="7084" spans="16:16" x14ac:dyDescent="0.2">
      <c r="P7084"/>
    </row>
    <row r="7085" spans="16:16" x14ac:dyDescent="0.2">
      <c r="P7085"/>
    </row>
    <row r="7086" spans="16:16" x14ac:dyDescent="0.2">
      <c r="P7086"/>
    </row>
    <row r="7087" spans="16:16" x14ac:dyDescent="0.2">
      <c r="P7087"/>
    </row>
    <row r="7088" spans="16:16" x14ac:dyDescent="0.2">
      <c r="P7088"/>
    </row>
    <row r="7089" spans="16:16" x14ac:dyDescent="0.2">
      <c r="P7089"/>
    </row>
    <row r="7090" spans="16:16" x14ac:dyDescent="0.2">
      <c r="P7090"/>
    </row>
    <row r="7091" spans="16:16" x14ac:dyDescent="0.2">
      <c r="P7091"/>
    </row>
    <row r="7092" spans="16:16" x14ac:dyDescent="0.2">
      <c r="P7092"/>
    </row>
    <row r="7093" spans="16:16" x14ac:dyDescent="0.2">
      <c r="P7093"/>
    </row>
    <row r="7094" spans="16:16" x14ac:dyDescent="0.2">
      <c r="P7094"/>
    </row>
    <row r="7095" spans="16:16" x14ac:dyDescent="0.2">
      <c r="P7095"/>
    </row>
    <row r="7096" spans="16:16" x14ac:dyDescent="0.2">
      <c r="P7096"/>
    </row>
    <row r="7097" spans="16:16" x14ac:dyDescent="0.2">
      <c r="P7097"/>
    </row>
    <row r="7098" spans="16:16" x14ac:dyDescent="0.2">
      <c r="P7098"/>
    </row>
    <row r="7099" spans="16:16" x14ac:dyDescent="0.2">
      <c r="P7099"/>
    </row>
    <row r="7100" spans="16:16" x14ac:dyDescent="0.2">
      <c r="P7100"/>
    </row>
    <row r="7101" spans="16:16" x14ac:dyDescent="0.2">
      <c r="P7101"/>
    </row>
    <row r="7102" spans="16:16" x14ac:dyDescent="0.2">
      <c r="P7102"/>
    </row>
    <row r="7103" spans="16:16" x14ac:dyDescent="0.2">
      <c r="P7103"/>
    </row>
    <row r="7104" spans="16:16" x14ac:dyDescent="0.2">
      <c r="P7104"/>
    </row>
    <row r="7105" spans="16:16" x14ac:dyDescent="0.2">
      <c r="P7105"/>
    </row>
    <row r="7106" spans="16:16" x14ac:dyDescent="0.2">
      <c r="P7106"/>
    </row>
    <row r="7107" spans="16:16" x14ac:dyDescent="0.2">
      <c r="P7107"/>
    </row>
    <row r="7108" spans="16:16" x14ac:dyDescent="0.2">
      <c r="P7108"/>
    </row>
    <row r="7109" spans="16:16" x14ac:dyDescent="0.2">
      <c r="P7109"/>
    </row>
    <row r="7110" spans="16:16" x14ac:dyDescent="0.2">
      <c r="P7110"/>
    </row>
    <row r="7111" spans="16:16" x14ac:dyDescent="0.2">
      <c r="P7111"/>
    </row>
    <row r="7112" spans="16:16" x14ac:dyDescent="0.2">
      <c r="P7112"/>
    </row>
    <row r="7113" spans="16:16" x14ac:dyDescent="0.2">
      <c r="P7113"/>
    </row>
    <row r="7114" spans="16:16" x14ac:dyDescent="0.2">
      <c r="P7114"/>
    </row>
    <row r="7115" spans="16:16" x14ac:dyDescent="0.2">
      <c r="P7115"/>
    </row>
    <row r="7116" spans="16:16" x14ac:dyDescent="0.2">
      <c r="P7116"/>
    </row>
    <row r="7117" spans="16:16" x14ac:dyDescent="0.2">
      <c r="P7117"/>
    </row>
    <row r="7118" spans="16:16" x14ac:dyDescent="0.2">
      <c r="P7118"/>
    </row>
    <row r="7119" spans="16:16" x14ac:dyDescent="0.2">
      <c r="P7119"/>
    </row>
    <row r="7120" spans="16:16" x14ac:dyDescent="0.2">
      <c r="P7120"/>
    </row>
    <row r="7121" spans="16:16" x14ac:dyDescent="0.2">
      <c r="P7121"/>
    </row>
    <row r="7122" spans="16:16" x14ac:dyDescent="0.2">
      <c r="P7122"/>
    </row>
    <row r="7123" spans="16:16" x14ac:dyDescent="0.2">
      <c r="P7123"/>
    </row>
    <row r="7124" spans="16:16" x14ac:dyDescent="0.2">
      <c r="P7124"/>
    </row>
    <row r="7125" spans="16:16" x14ac:dyDescent="0.2">
      <c r="P7125"/>
    </row>
    <row r="7126" spans="16:16" x14ac:dyDescent="0.2">
      <c r="P7126"/>
    </row>
    <row r="7127" spans="16:16" x14ac:dyDescent="0.2">
      <c r="P7127"/>
    </row>
    <row r="7128" spans="16:16" x14ac:dyDescent="0.2">
      <c r="P7128"/>
    </row>
    <row r="7129" spans="16:16" x14ac:dyDescent="0.2">
      <c r="P7129"/>
    </row>
    <row r="7130" spans="16:16" x14ac:dyDescent="0.2">
      <c r="P7130"/>
    </row>
    <row r="7131" spans="16:16" x14ac:dyDescent="0.2">
      <c r="P7131"/>
    </row>
    <row r="7132" spans="16:16" x14ac:dyDescent="0.2">
      <c r="P7132"/>
    </row>
    <row r="7133" spans="16:16" x14ac:dyDescent="0.2">
      <c r="P7133"/>
    </row>
    <row r="7134" spans="16:16" x14ac:dyDescent="0.2">
      <c r="P7134"/>
    </row>
    <row r="7135" spans="16:16" x14ac:dyDescent="0.2">
      <c r="P7135"/>
    </row>
    <row r="7136" spans="16:16" x14ac:dyDescent="0.2">
      <c r="P7136"/>
    </row>
    <row r="7137" spans="16:16" x14ac:dyDescent="0.2">
      <c r="P7137"/>
    </row>
    <row r="7138" spans="16:16" x14ac:dyDescent="0.2">
      <c r="P7138"/>
    </row>
    <row r="7139" spans="16:16" x14ac:dyDescent="0.2">
      <c r="P7139"/>
    </row>
    <row r="7140" spans="16:16" x14ac:dyDescent="0.2">
      <c r="P7140"/>
    </row>
    <row r="7141" spans="16:16" x14ac:dyDescent="0.2">
      <c r="P7141"/>
    </row>
    <row r="7142" spans="16:16" x14ac:dyDescent="0.2">
      <c r="P7142"/>
    </row>
    <row r="7143" spans="16:16" x14ac:dyDescent="0.2">
      <c r="P7143"/>
    </row>
    <row r="7144" spans="16:16" x14ac:dyDescent="0.2">
      <c r="P7144"/>
    </row>
    <row r="7145" spans="16:16" x14ac:dyDescent="0.2">
      <c r="P7145"/>
    </row>
    <row r="7146" spans="16:16" x14ac:dyDescent="0.2">
      <c r="P7146"/>
    </row>
    <row r="7147" spans="16:16" x14ac:dyDescent="0.2">
      <c r="P7147"/>
    </row>
    <row r="7148" spans="16:16" x14ac:dyDescent="0.2">
      <c r="P7148"/>
    </row>
    <row r="7149" spans="16:16" x14ac:dyDescent="0.2">
      <c r="P7149"/>
    </row>
    <row r="7150" spans="16:16" x14ac:dyDescent="0.2">
      <c r="P7150"/>
    </row>
    <row r="7151" spans="16:16" x14ac:dyDescent="0.2">
      <c r="P7151"/>
    </row>
    <row r="7152" spans="16:16" x14ac:dyDescent="0.2">
      <c r="P7152"/>
    </row>
    <row r="7153" spans="16:16" x14ac:dyDescent="0.2">
      <c r="P7153"/>
    </row>
    <row r="7154" spans="16:16" x14ac:dyDescent="0.2">
      <c r="P7154"/>
    </row>
    <row r="7155" spans="16:16" x14ac:dyDescent="0.2">
      <c r="P7155"/>
    </row>
    <row r="7156" spans="16:16" x14ac:dyDescent="0.2">
      <c r="P7156"/>
    </row>
    <row r="7157" spans="16:16" x14ac:dyDescent="0.2">
      <c r="P7157"/>
    </row>
    <row r="7158" spans="16:16" x14ac:dyDescent="0.2">
      <c r="P7158"/>
    </row>
    <row r="7159" spans="16:16" x14ac:dyDescent="0.2">
      <c r="P7159"/>
    </row>
    <row r="7160" spans="16:16" x14ac:dyDescent="0.2">
      <c r="P7160"/>
    </row>
    <row r="7161" spans="16:16" x14ac:dyDescent="0.2">
      <c r="P7161"/>
    </row>
    <row r="7162" spans="16:16" x14ac:dyDescent="0.2">
      <c r="P7162"/>
    </row>
    <row r="7163" spans="16:16" x14ac:dyDescent="0.2">
      <c r="P7163"/>
    </row>
    <row r="7164" spans="16:16" x14ac:dyDescent="0.2">
      <c r="P7164"/>
    </row>
    <row r="7165" spans="16:16" x14ac:dyDescent="0.2">
      <c r="P7165"/>
    </row>
    <row r="7166" spans="16:16" x14ac:dyDescent="0.2">
      <c r="P7166"/>
    </row>
    <row r="7167" spans="16:16" x14ac:dyDescent="0.2">
      <c r="P7167"/>
    </row>
    <row r="7168" spans="16:16" x14ac:dyDescent="0.2">
      <c r="P7168"/>
    </row>
    <row r="7169" spans="16:16" x14ac:dyDescent="0.2">
      <c r="P7169"/>
    </row>
    <row r="7170" spans="16:16" x14ac:dyDescent="0.2">
      <c r="P7170"/>
    </row>
    <row r="7171" spans="16:16" x14ac:dyDescent="0.2">
      <c r="P7171"/>
    </row>
    <row r="7172" spans="16:16" x14ac:dyDescent="0.2">
      <c r="P7172"/>
    </row>
    <row r="7173" spans="16:16" x14ac:dyDescent="0.2">
      <c r="P7173"/>
    </row>
    <row r="7174" spans="16:16" x14ac:dyDescent="0.2">
      <c r="P7174"/>
    </row>
    <row r="7175" spans="16:16" x14ac:dyDescent="0.2">
      <c r="P7175"/>
    </row>
    <row r="7176" spans="16:16" x14ac:dyDescent="0.2">
      <c r="P7176"/>
    </row>
    <row r="7177" spans="16:16" x14ac:dyDescent="0.2">
      <c r="P7177"/>
    </row>
    <row r="7178" spans="16:16" x14ac:dyDescent="0.2">
      <c r="P7178"/>
    </row>
    <row r="7179" spans="16:16" x14ac:dyDescent="0.2">
      <c r="P7179"/>
    </row>
    <row r="7180" spans="16:16" x14ac:dyDescent="0.2">
      <c r="P7180"/>
    </row>
    <row r="7181" spans="16:16" x14ac:dyDescent="0.2">
      <c r="P7181"/>
    </row>
    <row r="7182" spans="16:16" x14ac:dyDescent="0.2">
      <c r="P7182"/>
    </row>
    <row r="7183" spans="16:16" x14ac:dyDescent="0.2">
      <c r="P7183"/>
    </row>
    <row r="7184" spans="16:16" x14ac:dyDescent="0.2">
      <c r="P7184"/>
    </row>
    <row r="7185" spans="16:16" x14ac:dyDescent="0.2">
      <c r="P7185"/>
    </row>
    <row r="7186" spans="16:16" x14ac:dyDescent="0.2">
      <c r="P7186"/>
    </row>
    <row r="7187" spans="16:16" x14ac:dyDescent="0.2">
      <c r="P7187"/>
    </row>
    <row r="7188" spans="16:16" x14ac:dyDescent="0.2">
      <c r="P7188"/>
    </row>
    <row r="7189" spans="16:16" x14ac:dyDescent="0.2">
      <c r="P7189"/>
    </row>
    <row r="7190" spans="16:16" x14ac:dyDescent="0.2">
      <c r="P7190"/>
    </row>
    <row r="7191" spans="16:16" x14ac:dyDescent="0.2">
      <c r="P7191"/>
    </row>
    <row r="7192" spans="16:16" x14ac:dyDescent="0.2">
      <c r="P7192"/>
    </row>
    <row r="7193" spans="16:16" x14ac:dyDescent="0.2">
      <c r="P7193"/>
    </row>
    <row r="7194" spans="16:16" x14ac:dyDescent="0.2">
      <c r="P7194"/>
    </row>
    <row r="7195" spans="16:16" x14ac:dyDescent="0.2">
      <c r="P7195"/>
    </row>
    <row r="7196" spans="16:16" x14ac:dyDescent="0.2">
      <c r="P7196"/>
    </row>
    <row r="7197" spans="16:16" x14ac:dyDescent="0.2">
      <c r="P7197"/>
    </row>
    <row r="7198" spans="16:16" x14ac:dyDescent="0.2">
      <c r="P7198"/>
    </row>
    <row r="7199" spans="16:16" x14ac:dyDescent="0.2">
      <c r="P7199"/>
    </row>
    <row r="7200" spans="16:16" x14ac:dyDescent="0.2">
      <c r="P7200"/>
    </row>
    <row r="7201" spans="16:16" x14ac:dyDescent="0.2">
      <c r="P7201"/>
    </row>
    <row r="7202" spans="16:16" x14ac:dyDescent="0.2">
      <c r="P7202"/>
    </row>
    <row r="7203" spans="16:16" x14ac:dyDescent="0.2">
      <c r="P7203"/>
    </row>
    <row r="7204" spans="16:16" x14ac:dyDescent="0.2">
      <c r="P7204"/>
    </row>
    <row r="7205" spans="16:16" x14ac:dyDescent="0.2">
      <c r="P7205"/>
    </row>
    <row r="7206" spans="16:16" x14ac:dyDescent="0.2">
      <c r="P7206"/>
    </row>
    <row r="7207" spans="16:16" x14ac:dyDescent="0.2">
      <c r="P7207"/>
    </row>
    <row r="7208" spans="16:16" x14ac:dyDescent="0.2">
      <c r="P7208"/>
    </row>
    <row r="7209" spans="16:16" x14ac:dyDescent="0.2">
      <c r="P7209"/>
    </row>
    <row r="7210" spans="16:16" x14ac:dyDescent="0.2">
      <c r="P7210"/>
    </row>
    <row r="7211" spans="16:16" x14ac:dyDescent="0.2">
      <c r="P7211"/>
    </row>
    <row r="7212" spans="16:16" x14ac:dyDescent="0.2">
      <c r="P7212"/>
    </row>
    <row r="7213" spans="16:16" x14ac:dyDescent="0.2">
      <c r="P7213"/>
    </row>
    <row r="7214" spans="16:16" x14ac:dyDescent="0.2">
      <c r="P7214"/>
    </row>
    <row r="7215" spans="16:16" x14ac:dyDescent="0.2">
      <c r="P7215"/>
    </row>
    <row r="7216" spans="16:16" x14ac:dyDescent="0.2">
      <c r="P7216"/>
    </row>
    <row r="7217" spans="16:16" x14ac:dyDescent="0.2">
      <c r="P7217"/>
    </row>
    <row r="7218" spans="16:16" x14ac:dyDescent="0.2">
      <c r="P7218"/>
    </row>
    <row r="7219" spans="16:16" x14ac:dyDescent="0.2">
      <c r="P7219"/>
    </row>
    <row r="7220" spans="16:16" x14ac:dyDescent="0.2">
      <c r="P7220"/>
    </row>
    <row r="7221" spans="16:16" x14ac:dyDescent="0.2">
      <c r="P7221"/>
    </row>
    <row r="7222" spans="16:16" x14ac:dyDescent="0.2">
      <c r="P7222"/>
    </row>
    <row r="7223" spans="16:16" x14ac:dyDescent="0.2">
      <c r="P7223"/>
    </row>
    <row r="7224" spans="16:16" x14ac:dyDescent="0.2">
      <c r="P7224"/>
    </row>
    <row r="7225" spans="16:16" x14ac:dyDescent="0.2">
      <c r="P7225"/>
    </row>
    <row r="7226" spans="16:16" x14ac:dyDescent="0.2">
      <c r="P7226"/>
    </row>
    <row r="7227" spans="16:16" x14ac:dyDescent="0.2">
      <c r="P7227"/>
    </row>
    <row r="7228" spans="16:16" x14ac:dyDescent="0.2">
      <c r="P7228"/>
    </row>
    <row r="7229" spans="16:16" x14ac:dyDescent="0.2">
      <c r="P7229"/>
    </row>
    <row r="7230" spans="16:16" x14ac:dyDescent="0.2">
      <c r="P7230"/>
    </row>
    <row r="7231" spans="16:16" x14ac:dyDescent="0.2">
      <c r="P7231"/>
    </row>
    <row r="7232" spans="16:16" x14ac:dyDescent="0.2">
      <c r="P7232"/>
    </row>
    <row r="7233" spans="16:16" x14ac:dyDescent="0.2">
      <c r="P7233"/>
    </row>
    <row r="7234" spans="16:16" x14ac:dyDescent="0.2">
      <c r="P7234"/>
    </row>
    <row r="7235" spans="16:16" x14ac:dyDescent="0.2">
      <c r="P7235"/>
    </row>
    <row r="7236" spans="16:16" x14ac:dyDescent="0.2">
      <c r="P7236"/>
    </row>
    <row r="7237" spans="16:16" x14ac:dyDescent="0.2">
      <c r="P7237"/>
    </row>
    <row r="7238" spans="16:16" x14ac:dyDescent="0.2">
      <c r="P7238"/>
    </row>
    <row r="7239" spans="16:16" x14ac:dyDescent="0.2">
      <c r="P7239"/>
    </row>
    <row r="7240" spans="16:16" x14ac:dyDescent="0.2">
      <c r="P7240"/>
    </row>
    <row r="7241" spans="16:16" x14ac:dyDescent="0.2">
      <c r="P7241"/>
    </row>
    <row r="7242" spans="16:16" x14ac:dyDescent="0.2">
      <c r="P7242"/>
    </row>
    <row r="7243" spans="16:16" x14ac:dyDescent="0.2">
      <c r="P7243"/>
    </row>
    <row r="7244" spans="16:16" x14ac:dyDescent="0.2">
      <c r="P7244"/>
    </row>
    <row r="7245" spans="16:16" x14ac:dyDescent="0.2">
      <c r="P7245"/>
    </row>
    <row r="7246" spans="16:16" x14ac:dyDescent="0.2">
      <c r="P7246"/>
    </row>
    <row r="7247" spans="16:16" x14ac:dyDescent="0.2">
      <c r="P7247"/>
    </row>
    <row r="7248" spans="16:16" x14ac:dyDescent="0.2">
      <c r="P7248"/>
    </row>
    <row r="7249" spans="16:16" x14ac:dyDescent="0.2">
      <c r="P7249"/>
    </row>
    <row r="7250" spans="16:16" x14ac:dyDescent="0.2">
      <c r="P7250"/>
    </row>
    <row r="7251" spans="16:16" x14ac:dyDescent="0.2">
      <c r="P7251"/>
    </row>
    <row r="7252" spans="16:16" x14ac:dyDescent="0.2">
      <c r="P7252"/>
    </row>
    <row r="7253" spans="16:16" x14ac:dyDescent="0.2">
      <c r="P7253"/>
    </row>
    <row r="7254" spans="16:16" x14ac:dyDescent="0.2">
      <c r="P7254"/>
    </row>
    <row r="7255" spans="16:16" x14ac:dyDescent="0.2">
      <c r="P7255"/>
    </row>
    <row r="7256" spans="16:16" x14ac:dyDescent="0.2">
      <c r="P7256"/>
    </row>
    <row r="7257" spans="16:16" x14ac:dyDescent="0.2">
      <c r="P7257"/>
    </row>
    <row r="7258" spans="16:16" x14ac:dyDescent="0.2">
      <c r="P7258"/>
    </row>
    <row r="7259" spans="16:16" x14ac:dyDescent="0.2">
      <c r="P7259"/>
    </row>
    <row r="7260" spans="16:16" x14ac:dyDescent="0.2">
      <c r="P7260"/>
    </row>
    <row r="7261" spans="16:16" x14ac:dyDescent="0.2">
      <c r="P7261"/>
    </row>
    <row r="7262" spans="16:16" x14ac:dyDescent="0.2">
      <c r="P7262"/>
    </row>
    <row r="7263" spans="16:16" x14ac:dyDescent="0.2">
      <c r="P7263"/>
    </row>
    <row r="7264" spans="16:16" x14ac:dyDescent="0.2">
      <c r="P7264"/>
    </row>
    <row r="7265" spans="16:16" x14ac:dyDescent="0.2">
      <c r="P7265"/>
    </row>
    <row r="7266" spans="16:16" x14ac:dyDescent="0.2">
      <c r="P7266"/>
    </row>
    <row r="7267" spans="16:16" x14ac:dyDescent="0.2">
      <c r="P7267"/>
    </row>
    <row r="7268" spans="16:16" x14ac:dyDescent="0.2">
      <c r="P7268"/>
    </row>
    <row r="7269" spans="16:16" x14ac:dyDescent="0.2">
      <c r="P7269"/>
    </row>
    <row r="7270" spans="16:16" x14ac:dyDescent="0.2">
      <c r="P7270"/>
    </row>
    <row r="7271" spans="16:16" x14ac:dyDescent="0.2">
      <c r="P7271"/>
    </row>
    <row r="7272" spans="16:16" x14ac:dyDescent="0.2">
      <c r="P7272"/>
    </row>
    <row r="7273" spans="16:16" x14ac:dyDescent="0.2">
      <c r="P7273"/>
    </row>
    <row r="7274" spans="16:16" x14ac:dyDescent="0.2">
      <c r="P7274"/>
    </row>
    <row r="7275" spans="16:16" x14ac:dyDescent="0.2">
      <c r="P7275"/>
    </row>
    <row r="7276" spans="16:16" x14ac:dyDescent="0.2">
      <c r="P7276"/>
    </row>
    <row r="7277" spans="16:16" x14ac:dyDescent="0.2">
      <c r="P7277"/>
    </row>
    <row r="7278" spans="16:16" x14ac:dyDescent="0.2">
      <c r="P7278"/>
    </row>
    <row r="7279" spans="16:16" x14ac:dyDescent="0.2">
      <c r="P7279"/>
    </row>
    <row r="7280" spans="16:16" x14ac:dyDescent="0.2">
      <c r="P7280"/>
    </row>
    <row r="7281" spans="16:16" x14ac:dyDescent="0.2">
      <c r="P7281"/>
    </row>
    <row r="7282" spans="16:16" x14ac:dyDescent="0.2">
      <c r="P7282"/>
    </row>
    <row r="7283" spans="16:16" x14ac:dyDescent="0.2">
      <c r="P7283"/>
    </row>
    <row r="7284" spans="16:16" x14ac:dyDescent="0.2">
      <c r="P7284"/>
    </row>
    <row r="7285" spans="16:16" x14ac:dyDescent="0.2">
      <c r="P7285"/>
    </row>
    <row r="7286" spans="16:16" x14ac:dyDescent="0.2">
      <c r="P7286"/>
    </row>
    <row r="7287" spans="16:16" x14ac:dyDescent="0.2">
      <c r="P7287"/>
    </row>
    <row r="7288" spans="16:16" x14ac:dyDescent="0.2">
      <c r="P7288"/>
    </row>
    <row r="7289" spans="16:16" x14ac:dyDescent="0.2">
      <c r="P7289"/>
    </row>
    <row r="7290" spans="16:16" x14ac:dyDescent="0.2">
      <c r="P7290"/>
    </row>
    <row r="7291" spans="16:16" x14ac:dyDescent="0.2">
      <c r="P7291"/>
    </row>
    <row r="7292" spans="16:16" x14ac:dyDescent="0.2">
      <c r="P7292"/>
    </row>
    <row r="7293" spans="16:16" x14ac:dyDescent="0.2">
      <c r="P7293"/>
    </row>
    <row r="7294" spans="16:16" x14ac:dyDescent="0.2">
      <c r="P7294"/>
    </row>
    <row r="7295" spans="16:16" x14ac:dyDescent="0.2">
      <c r="P7295"/>
    </row>
    <row r="7296" spans="16:16" x14ac:dyDescent="0.2">
      <c r="P7296"/>
    </row>
    <row r="7297" spans="16:16" x14ac:dyDescent="0.2">
      <c r="P7297"/>
    </row>
    <row r="7298" spans="16:16" x14ac:dyDescent="0.2">
      <c r="P7298"/>
    </row>
    <row r="7299" spans="16:16" x14ac:dyDescent="0.2">
      <c r="P7299"/>
    </row>
    <row r="7300" spans="16:16" x14ac:dyDescent="0.2">
      <c r="P7300"/>
    </row>
    <row r="7301" spans="16:16" x14ac:dyDescent="0.2">
      <c r="P7301"/>
    </row>
    <row r="7302" spans="16:16" x14ac:dyDescent="0.2">
      <c r="P7302"/>
    </row>
    <row r="7303" spans="16:16" x14ac:dyDescent="0.2">
      <c r="P7303"/>
    </row>
    <row r="7304" spans="16:16" x14ac:dyDescent="0.2">
      <c r="P7304"/>
    </row>
    <row r="7305" spans="16:16" x14ac:dyDescent="0.2">
      <c r="P7305"/>
    </row>
    <row r="7306" spans="16:16" x14ac:dyDescent="0.2">
      <c r="P7306"/>
    </row>
    <row r="7307" spans="16:16" x14ac:dyDescent="0.2">
      <c r="P7307"/>
    </row>
    <row r="7308" spans="16:16" x14ac:dyDescent="0.2">
      <c r="P7308"/>
    </row>
    <row r="7309" spans="16:16" x14ac:dyDescent="0.2">
      <c r="P7309"/>
    </row>
    <row r="7310" spans="16:16" x14ac:dyDescent="0.2">
      <c r="P7310"/>
    </row>
    <row r="7311" spans="16:16" x14ac:dyDescent="0.2">
      <c r="P7311"/>
    </row>
    <row r="7312" spans="16:16" x14ac:dyDescent="0.2">
      <c r="P7312"/>
    </row>
    <row r="7313" spans="16:16" x14ac:dyDescent="0.2">
      <c r="P7313"/>
    </row>
    <row r="7314" spans="16:16" x14ac:dyDescent="0.2">
      <c r="P7314"/>
    </row>
    <row r="7315" spans="16:16" x14ac:dyDescent="0.2">
      <c r="P7315"/>
    </row>
    <row r="7316" spans="16:16" x14ac:dyDescent="0.2">
      <c r="P7316"/>
    </row>
    <row r="7317" spans="16:16" x14ac:dyDescent="0.2">
      <c r="P7317"/>
    </row>
    <row r="7318" spans="16:16" x14ac:dyDescent="0.2">
      <c r="P7318"/>
    </row>
    <row r="7319" spans="16:16" x14ac:dyDescent="0.2">
      <c r="P7319"/>
    </row>
    <row r="7320" spans="16:16" x14ac:dyDescent="0.2">
      <c r="P7320"/>
    </row>
    <row r="7321" spans="16:16" x14ac:dyDescent="0.2">
      <c r="P7321"/>
    </row>
    <row r="7322" spans="16:16" x14ac:dyDescent="0.2">
      <c r="P7322"/>
    </row>
    <row r="7323" spans="16:16" x14ac:dyDescent="0.2">
      <c r="P7323"/>
    </row>
    <row r="7324" spans="16:16" x14ac:dyDescent="0.2">
      <c r="P7324"/>
    </row>
    <row r="7325" spans="16:16" x14ac:dyDescent="0.2">
      <c r="P7325"/>
    </row>
    <row r="7326" spans="16:16" x14ac:dyDescent="0.2">
      <c r="P7326"/>
    </row>
    <row r="7327" spans="16:16" x14ac:dyDescent="0.2">
      <c r="P7327"/>
    </row>
    <row r="7328" spans="16:16" x14ac:dyDescent="0.2">
      <c r="P7328"/>
    </row>
    <row r="7329" spans="16:16" x14ac:dyDescent="0.2">
      <c r="P7329"/>
    </row>
    <row r="7330" spans="16:16" x14ac:dyDescent="0.2">
      <c r="P7330"/>
    </row>
    <row r="7331" spans="16:16" x14ac:dyDescent="0.2">
      <c r="P7331"/>
    </row>
    <row r="7332" spans="16:16" x14ac:dyDescent="0.2">
      <c r="P7332"/>
    </row>
    <row r="7333" spans="16:16" x14ac:dyDescent="0.2">
      <c r="P7333"/>
    </row>
    <row r="7334" spans="16:16" x14ac:dyDescent="0.2">
      <c r="P7334"/>
    </row>
    <row r="7335" spans="16:16" x14ac:dyDescent="0.2">
      <c r="P7335"/>
    </row>
    <row r="7336" spans="16:16" x14ac:dyDescent="0.2">
      <c r="P7336"/>
    </row>
    <row r="7337" spans="16:16" x14ac:dyDescent="0.2">
      <c r="P7337"/>
    </row>
    <row r="7338" spans="16:16" x14ac:dyDescent="0.2">
      <c r="P7338"/>
    </row>
    <row r="7339" spans="16:16" x14ac:dyDescent="0.2">
      <c r="P7339"/>
    </row>
    <row r="7340" spans="16:16" x14ac:dyDescent="0.2">
      <c r="P7340"/>
    </row>
    <row r="7341" spans="16:16" x14ac:dyDescent="0.2">
      <c r="P7341"/>
    </row>
    <row r="7342" spans="16:16" x14ac:dyDescent="0.2">
      <c r="P7342"/>
    </row>
    <row r="7343" spans="16:16" x14ac:dyDescent="0.2">
      <c r="P7343"/>
    </row>
    <row r="7344" spans="16:16" x14ac:dyDescent="0.2">
      <c r="P7344"/>
    </row>
    <row r="7345" spans="16:16" x14ac:dyDescent="0.2">
      <c r="P7345"/>
    </row>
    <row r="7346" spans="16:16" x14ac:dyDescent="0.2">
      <c r="P7346"/>
    </row>
    <row r="7347" spans="16:16" x14ac:dyDescent="0.2">
      <c r="P7347"/>
    </row>
    <row r="7348" spans="16:16" x14ac:dyDescent="0.2">
      <c r="P7348"/>
    </row>
    <row r="7349" spans="16:16" x14ac:dyDescent="0.2">
      <c r="P7349"/>
    </row>
    <row r="7350" spans="16:16" x14ac:dyDescent="0.2">
      <c r="P7350"/>
    </row>
    <row r="7351" spans="16:16" x14ac:dyDescent="0.2">
      <c r="P7351"/>
    </row>
    <row r="7352" spans="16:16" x14ac:dyDescent="0.2">
      <c r="P7352"/>
    </row>
    <row r="7353" spans="16:16" x14ac:dyDescent="0.2">
      <c r="P7353"/>
    </row>
    <row r="7354" spans="16:16" x14ac:dyDescent="0.2">
      <c r="P7354"/>
    </row>
    <row r="7355" spans="16:16" x14ac:dyDescent="0.2">
      <c r="P7355"/>
    </row>
    <row r="7356" spans="16:16" x14ac:dyDescent="0.2">
      <c r="P7356"/>
    </row>
    <row r="7357" spans="16:16" x14ac:dyDescent="0.2">
      <c r="P7357"/>
    </row>
    <row r="7358" spans="16:16" x14ac:dyDescent="0.2">
      <c r="P7358"/>
    </row>
    <row r="7359" spans="16:16" x14ac:dyDescent="0.2">
      <c r="P7359"/>
    </row>
    <row r="7360" spans="16:16" x14ac:dyDescent="0.2">
      <c r="P7360"/>
    </row>
    <row r="7361" spans="16:16" x14ac:dyDescent="0.2">
      <c r="P7361"/>
    </row>
    <row r="7362" spans="16:16" x14ac:dyDescent="0.2">
      <c r="P7362"/>
    </row>
    <row r="7363" spans="16:16" x14ac:dyDescent="0.2">
      <c r="P7363"/>
    </row>
    <row r="7364" spans="16:16" x14ac:dyDescent="0.2">
      <c r="P7364"/>
    </row>
    <row r="7365" spans="16:16" x14ac:dyDescent="0.2">
      <c r="P7365"/>
    </row>
    <row r="7366" spans="16:16" x14ac:dyDescent="0.2">
      <c r="P7366"/>
    </row>
    <row r="7367" spans="16:16" x14ac:dyDescent="0.2">
      <c r="P7367"/>
    </row>
    <row r="7368" spans="16:16" x14ac:dyDescent="0.2">
      <c r="P7368"/>
    </row>
    <row r="7369" spans="16:16" x14ac:dyDescent="0.2">
      <c r="P7369"/>
    </row>
    <row r="7370" spans="16:16" x14ac:dyDescent="0.2">
      <c r="P7370"/>
    </row>
    <row r="7371" spans="16:16" x14ac:dyDescent="0.2">
      <c r="P7371"/>
    </row>
    <row r="7372" spans="16:16" x14ac:dyDescent="0.2">
      <c r="P7372"/>
    </row>
    <row r="7373" spans="16:16" x14ac:dyDescent="0.2">
      <c r="P7373"/>
    </row>
    <row r="7374" spans="16:16" x14ac:dyDescent="0.2">
      <c r="P7374"/>
    </row>
    <row r="7375" spans="16:16" x14ac:dyDescent="0.2">
      <c r="P7375"/>
    </row>
    <row r="7376" spans="16:16" x14ac:dyDescent="0.2">
      <c r="P7376"/>
    </row>
    <row r="7377" spans="16:16" x14ac:dyDescent="0.2">
      <c r="P7377"/>
    </row>
    <row r="7378" spans="16:16" x14ac:dyDescent="0.2">
      <c r="P7378"/>
    </row>
    <row r="7379" spans="16:16" x14ac:dyDescent="0.2">
      <c r="P7379"/>
    </row>
    <row r="7380" spans="16:16" x14ac:dyDescent="0.2">
      <c r="P7380"/>
    </row>
    <row r="7381" spans="16:16" x14ac:dyDescent="0.2">
      <c r="P7381"/>
    </row>
    <row r="7382" spans="16:16" x14ac:dyDescent="0.2">
      <c r="P7382"/>
    </row>
    <row r="7383" spans="16:16" x14ac:dyDescent="0.2">
      <c r="P7383"/>
    </row>
    <row r="7384" spans="16:16" x14ac:dyDescent="0.2">
      <c r="P7384"/>
    </row>
    <row r="7385" spans="16:16" x14ac:dyDescent="0.2">
      <c r="P7385"/>
    </row>
    <row r="7386" spans="16:16" x14ac:dyDescent="0.2">
      <c r="P7386"/>
    </row>
    <row r="7387" spans="16:16" x14ac:dyDescent="0.2">
      <c r="P7387"/>
    </row>
    <row r="7388" spans="16:16" x14ac:dyDescent="0.2">
      <c r="P7388"/>
    </row>
    <row r="7389" spans="16:16" x14ac:dyDescent="0.2">
      <c r="P7389"/>
    </row>
    <row r="7390" spans="16:16" x14ac:dyDescent="0.2">
      <c r="P7390"/>
    </row>
    <row r="7391" spans="16:16" x14ac:dyDescent="0.2">
      <c r="P7391"/>
    </row>
    <row r="7392" spans="16:16" x14ac:dyDescent="0.2">
      <c r="P7392"/>
    </row>
    <row r="7393" spans="16:16" x14ac:dyDescent="0.2">
      <c r="P7393"/>
    </row>
    <row r="7394" spans="16:16" x14ac:dyDescent="0.2">
      <c r="P7394"/>
    </row>
    <row r="7395" spans="16:16" x14ac:dyDescent="0.2">
      <c r="P7395"/>
    </row>
    <row r="7396" spans="16:16" x14ac:dyDescent="0.2">
      <c r="P7396"/>
    </row>
    <row r="7397" spans="16:16" x14ac:dyDescent="0.2">
      <c r="P7397"/>
    </row>
    <row r="7398" spans="16:16" x14ac:dyDescent="0.2">
      <c r="P7398"/>
    </row>
    <row r="7399" spans="16:16" x14ac:dyDescent="0.2">
      <c r="P7399"/>
    </row>
    <row r="7400" spans="16:16" x14ac:dyDescent="0.2">
      <c r="P7400"/>
    </row>
    <row r="7401" spans="16:16" x14ac:dyDescent="0.2">
      <c r="P7401"/>
    </row>
    <row r="7402" spans="16:16" x14ac:dyDescent="0.2">
      <c r="P7402"/>
    </row>
    <row r="7403" spans="16:16" x14ac:dyDescent="0.2">
      <c r="P7403"/>
    </row>
    <row r="7404" spans="16:16" x14ac:dyDescent="0.2">
      <c r="P7404"/>
    </row>
    <row r="7405" spans="16:16" x14ac:dyDescent="0.2">
      <c r="P7405"/>
    </row>
    <row r="7406" spans="16:16" x14ac:dyDescent="0.2">
      <c r="P7406"/>
    </row>
    <row r="7407" spans="16:16" x14ac:dyDescent="0.2">
      <c r="P7407"/>
    </row>
    <row r="7408" spans="16:16" x14ac:dyDescent="0.2">
      <c r="P7408"/>
    </row>
    <row r="7409" spans="16:16" x14ac:dyDescent="0.2">
      <c r="P7409"/>
    </row>
    <row r="7410" spans="16:16" x14ac:dyDescent="0.2">
      <c r="P7410"/>
    </row>
    <row r="7411" spans="16:16" x14ac:dyDescent="0.2">
      <c r="P7411"/>
    </row>
    <row r="7412" spans="16:16" x14ac:dyDescent="0.2">
      <c r="P7412"/>
    </row>
    <row r="7413" spans="16:16" x14ac:dyDescent="0.2">
      <c r="P7413"/>
    </row>
    <row r="7414" spans="16:16" x14ac:dyDescent="0.2">
      <c r="P7414"/>
    </row>
    <row r="7415" spans="16:16" x14ac:dyDescent="0.2">
      <c r="P7415"/>
    </row>
    <row r="7416" spans="16:16" x14ac:dyDescent="0.2">
      <c r="P7416"/>
    </row>
    <row r="7417" spans="16:16" x14ac:dyDescent="0.2">
      <c r="P7417"/>
    </row>
    <row r="7418" spans="16:16" x14ac:dyDescent="0.2">
      <c r="P7418"/>
    </row>
    <row r="7419" spans="16:16" x14ac:dyDescent="0.2">
      <c r="P7419"/>
    </row>
    <row r="7420" spans="16:16" x14ac:dyDescent="0.2">
      <c r="P7420"/>
    </row>
    <row r="7421" spans="16:16" x14ac:dyDescent="0.2">
      <c r="P7421"/>
    </row>
    <row r="7422" spans="16:16" x14ac:dyDescent="0.2">
      <c r="P7422"/>
    </row>
    <row r="7423" spans="16:16" x14ac:dyDescent="0.2">
      <c r="P7423"/>
    </row>
    <row r="7424" spans="16:16" x14ac:dyDescent="0.2">
      <c r="P7424"/>
    </row>
    <row r="7425" spans="16:16" x14ac:dyDescent="0.2">
      <c r="P7425"/>
    </row>
    <row r="7426" spans="16:16" x14ac:dyDescent="0.2">
      <c r="P7426"/>
    </row>
    <row r="7427" spans="16:16" x14ac:dyDescent="0.2">
      <c r="P7427"/>
    </row>
    <row r="7428" spans="16:16" x14ac:dyDescent="0.2">
      <c r="P7428"/>
    </row>
    <row r="7429" spans="16:16" x14ac:dyDescent="0.2">
      <c r="P7429"/>
    </row>
    <row r="7430" spans="16:16" x14ac:dyDescent="0.2">
      <c r="P7430"/>
    </row>
    <row r="7431" spans="16:16" x14ac:dyDescent="0.2">
      <c r="P7431"/>
    </row>
    <row r="7432" spans="16:16" x14ac:dyDescent="0.2">
      <c r="P7432"/>
    </row>
    <row r="7433" spans="16:16" x14ac:dyDescent="0.2">
      <c r="P7433"/>
    </row>
    <row r="7434" spans="16:16" x14ac:dyDescent="0.2">
      <c r="P7434"/>
    </row>
    <row r="7435" spans="16:16" x14ac:dyDescent="0.2">
      <c r="P7435"/>
    </row>
    <row r="7436" spans="16:16" x14ac:dyDescent="0.2">
      <c r="P7436"/>
    </row>
    <row r="7437" spans="16:16" x14ac:dyDescent="0.2">
      <c r="P7437"/>
    </row>
    <row r="7438" spans="16:16" x14ac:dyDescent="0.2">
      <c r="P7438"/>
    </row>
    <row r="7439" spans="16:16" x14ac:dyDescent="0.2">
      <c r="P7439"/>
    </row>
    <row r="7440" spans="16:16" x14ac:dyDescent="0.2">
      <c r="P7440"/>
    </row>
    <row r="7441" spans="16:16" x14ac:dyDescent="0.2">
      <c r="P7441"/>
    </row>
    <row r="7442" spans="16:16" x14ac:dyDescent="0.2">
      <c r="P7442"/>
    </row>
    <row r="7443" spans="16:16" x14ac:dyDescent="0.2">
      <c r="P7443"/>
    </row>
    <row r="7444" spans="16:16" x14ac:dyDescent="0.2">
      <c r="P7444"/>
    </row>
    <row r="7445" spans="16:16" x14ac:dyDescent="0.2">
      <c r="P7445"/>
    </row>
    <row r="7446" spans="16:16" x14ac:dyDescent="0.2">
      <c r="P7446"/>
    </row>
    <row r="7447" spans="16:16" x14ac:dyDescent="0.2">
      <c r="P7447"/>
    </row>
    <row r="7448" spans="16:16" x14ac:dyDescent="0.2">
      <c r="P7448"/>
    </row>
    <row r="7449" spans="16:16" x14ac:dyDescent="0.2">
      <c r="P7449"/>
    </row>
    <row r="7450" spans="16:16" x14ac:dyDescent="0.2">
      <c r="P7450"/>
    </row>
    <row r="7451" spans="16:16" x14ac:dyDescent="0.2">
      <c r="P7451"/>
    </row>
    <row r="7452" spans="16:16" x14ac:dyDescent="0.2">
      <c r="P7452"/>
    </row>
    <row r="7453" spans="16:16" x14ac:dyDescent="0.2">
      <c r="P7453"/>
    </row>
    <row r="7454" spans="16:16" x14ac:dyDescent="0.2">
      <c r="P7454"/>
    </row>
    <row r="7455" spans="16:16" x14ac:dyDescent="0.2">
      <c r="P7455"/>
    </row>
    <row r="7456" spans="16:16" x14ac:dyDescent="0.2">
      <c r="P7456"/>
    </row>
    <row r="7457" spans="16:16" x14ac:dyDescent="0.2">
      <c r="P7457"/>
    </row>
    <row r="7458" spans="16:16" x14ac:dyDescent="0.2">
      <c r="P7458"/>
    </row>
    <row r="7459" spans="16:16" x14ac:dyDescent="0.2">
      <c r="P7459"/>
    </row>
    <row r="7460" spans="16:16" x14ac:dyDescent="0.2">
      <c r="P7460"/>
    </row>
    <row r="7461" spans="16:16" x14ac:dyDescent="0.2">
      <c r="P7461"/>
    </row>
    <row r="7462" spans="16:16" x14ac:dyDescent="0.2">
      <c r="P7462"/>
    </row>
    <row r="7463" spans="16:16" x14ac:dyDescent="0.2">
      <c r="P7463"/>
    </row>
    <row r="7464" spans="16:16" x14ac:dyDescent="0.2">
      <c r="P7464"/>
    </row>
    <row r="7465" spans="16:16" x14ac:dyDescent="0.2">
      <c r="P7465"/>
    </row>
    <row r="7466" spans="16:16" x14ac:dyDescent="0.2">
      <c r="P7466"/>
    </row>
    <row r="7467" spans="16:16" x14ac:dyDescent="0.2">
      <c r="P7467"/>
    </row>
    <row r="7468" spans="16:16" x14ac:dyDescent="0.2">
      <c r="P7468"/>
    </row>
    <row r="7469" spans="16:16" x14ac:dyDescent="0.2">
      <c r="P7469"/>
    </row>
    <row r="7470" spans="16:16" x14ac:dyDescent="0.2">
      <c r="P7470"/>
    </row>
    <row r="7471" spans="16:16" x14ac:dyDescent="0.2">
      <c r="P7471"/>
    </row>
    <row r="7472" spans="16:16" x14ac:dyDescent="0.2">
      <c r="P7472"/>
    </row>
    <row r="7473" spans="16:16" x14ac:dyDescent="0.2">
      <c r="P7473"/>
    </row>
    <row r="7474" spans="16:16" x14ac:dyDescent="0.2">
      <c r="P7474"/>
    </row>
    <row r="7475" spans="16:16" x14ac:dyDescent="0.2">
      <c r="P7475"/>
    </row>
    <row r="7476" spans="16:16" x14ac:dyDescent="0.2">
      <c r="P7476"/>
    </row>
    <row r="7477" spans="16:16" x14ac:dyDescent="0.2">
      <c r="P7477"/>
    </row>
    <row r="7478" spans="16:16" x14ac:dyDescent="0.2">
      <c r="P7478"/>
    </row>
    <row r="7479" spans="16:16" x14ac:dyDescent="0.2">
      <c r="P7479"/>
    </row>
    <row r="7480" spans="16:16" x14ac:dyDescent="0.2">
      <c r="P7480"/>
    </row>
    <row r="7481" spans="16:16" x14ac:dyDescent="0.2">
      <c r="P7481"/>
    </row>
    <row r="7482" spans="16:16" x14ac:dyDescent="0.2">
      <c r="P7482"/>
    </row>
    <row r="7483" spans="16:16" x14ac:dyDescent="0.2">
      <c r="P7483"/>
    </row>
    <row r="7484" spans="16:16" x14ac:dyDescent="0.2">
      <c r="P7484"/>
    </row>
    <row r="7485" spans="16:16" x14ac:dyDescent="0.2">
      <c r="P7485"/>
    </row>
    <row r="7486" spans="16:16" x14ac:dyDescent="0.2">
      <c r="P7486"/>
    </row>
    <row r="7487" spans="16:16" x14ac:dyDescent="0.2">
      <c r="P7487"/>
    </row>
    <row r="7488" spans="16:16" x14ac:dyDescent="0.2">
      <c r="P7488"/>
    </row>
    <row r="7489" spans="16:16" x14ac:dyDescent="0.2">
      <c r="P7489"/>
    </row>
    <row r="7490" spans="16:16" x14ac:dyDescent="0.2">
      <c r="P7490"/>
    </row>
    <row r="7491" spans="16:16" x14ac:dyDescent="0.2">
      <c r="P7491"/>
    </row>
    <row r="7492" spans="16:16" x14ac:dyDescent="0.2">
      <c r="P7492"/>
    </row>
    <row r="7493" spans="16:16" x14ac:dyDescent="0.2">
      <c r="P7493"/>
    </row>
    <row r="7494" spans="16:16" x14ac:dyDescent="0.2">
      <c r="P7494"/>
    </row>
    <row r="7495" spans="16:16" x14ac:dyDescent="0.2">
      <c r="P7495"/>
    </row>
    <row r="7496" spans="16:16" x14ac:dyDescent="0.2">
      <c r="P7496"/>
    </row>
    <row r="7497" spans="16:16" x14ac:dyDescent="0.2">
      <c r="P7497"/>
    </row>
    <row r="7498" spans="16:16" x14ac:dyDescent="0.2">
      <c r="P7498"/>
    </row>
    <row r="7499" spans="16:16" x14ac:dyDescent="0.2">
      <c r="P7499"/>
    </row>
    <row r="7500" spans="16:16" x14ac:dyDescent="0.2">
      <c r="P7500"/>
    </row>
    <row r="7501" spans="16:16" x14ac:dyDescent="0.2">
      <c r="P7501"/>
    </row>
    <row r="7502" spans="16:16" x14ac:dyDescent="0.2">
      <c r="P7502"/>
    </row>
    <row r="7503" spans="16:16" x14ac:dyDescent="0.2">
      <c r="P7503"/>
    </row>
    <row r="7504" spans="16:16" x14ac:dyDescent="0.2">
      <c r="P7504"/>
    </row>
    <row r="7505" spans="16:16" x14ac:dyDescent="0.2">
      <c r="P7505"/>
    </row>
    <row r="7506" spans="16:16" x14ac:dyDescent="0.2">
      <c r="P7506"/>
    </row>
    <row r="7507" spans="16:16" x14ac:dyDescent="0.2">
      <c r="P7507"/>
    </row>
    <row r="7508" spans="16:16" x14ac:dyDescent="0.2">
      <c r="P7508"/>
    </row>
    <row r="7509" spans="16:16" x14ac:dyDescent="0.2">
      <c r="P7509"/>
    </row>
    <row r="7510" spans="16:16" x14ac:dyDescent="0.2">
      <c r="P7510"/>
    </row>
    <row r="7511" spans="16:16" x14ac:dyDescent="0.2">
      <c r="P7511"/>
    </row>
    <row r="7512" spans="16:16" x14ac:dyDescent="0.2">
      <c r="P7512"/>
    </row>
    <row r="7513" spans="16:16" x14ac:dyDescent="0.2">
      <c r="P7513"/>
    </row>
    <row r="7514" spans="16:16" x14ac:dyDescent="0.2">
      <c r="P7514"/>
    </row>
    <row r="7515" spans="16:16" x14ac:dyDescent="0.2">
      <c r="P7515"/>
    </row>
    <row r="7516" spans="16:16" x14ac:dyDescent="0.2">
      <c r="P7516"/>
    </row>
    <row r="7517" spans="16:16" x14ac:dyDescent="0.2">
      <c r="P7517"/>
    </row>
    <row r="7518" spans="16:16" x14ac:dyDescent="0.2">
      <c r="P7518"/>
    </row>
    <row r="7519" spans="16:16" x14ac:dyDescent="0.2">
      <c r="P7519"/>
    </row>
    <row r="7520" spans="16:16" x14ac:dyDescent="0.2">
      <c r="P7520"/>
    </row>
    <row r="7521" spans="16:16" x14ac:dyDescent="0.2">
      <c r="P7521"/>
    </row>
    <row r="7522" spans="16:16" x14ac:dyDescent="0.2">
      <c r="P7522"/>
    </row>
    <row r="7523" spans="16:16" x14ac:dyDescent="0.2">
      <c r="P7523"/>
    </row>
    <row r="7524" spans="16:16" x14ac:dyDescent="0.2">
      <c r="P7524"/>
    </row>
    <row r="7525" spans="16:16" x14ac:dyDescent="0.2">
      <c r="P7525"/>
    </row>
    <row r="7526" spans="16:16" x14ac:dyDescent="0.2">
      <c r="P7526"/>
    </row>
    <row r="7527" spans="16:16" x14ac:dyDescent="0.2">
      <c r="P7527"/>
    </row>
    <row r="7528" spans="16:16" x14ac:dyDescent="0.2">
      <c r="P7528"/>
    </row>
    <row r="7529" spans="16:16" x14ac:dyDescent="0.2">
      <c r="P7529"/>
    </row>
    <row r="7530" spans="16:16" x14ac:dyDescent="0.2">
      <c r="P7530"/>
    </row>
    <row r="7531" spans="16:16" x14ac:dyDescent="0.2">
      <c r="P7531"/>
    </row>
    <row r="7532" spans="16:16" x14ac:dyDescent="0.2">
      <c r="P7532"/>
    </row>
    <row r="7533" spans="16:16" x14ac:dyDescent="0.2">
      <c r="P7533"/>
    </row>
    <row r="7534" spans="16:16" x14ac:dyDescent="0.2">
      <c r="P7534"/>
    </row>
    <row r="7535" spans="16:16" x14ac:dyDescent="0.2">
      <c r="P7535"/>
    </row>
    <row r="7536" spans="16:16" x14ac:dyDescent="0.2">
      <c r="P7536"/>
    </row>
    <row r="7537" spans="16:16" x14ac:dyDescent="0.2">
      <c r="P7537"/>
    </row>
    <row r="7538" spans="16:16" x14ac:dyDescent="0.2">
      <c r="P7538"/>
    </row>
    <row r="7539" spans="16:16" x14ac:dyDescent="0.2">
      <c r="P7539"/>
    </row>
    <row r="7540" spans="16:16" x14ac:dyDescent="0.2">
      <c r="P7540"/>
    </row>
    <row r="7541" spans="16:16" x14ac:dyDescent="0.2">
      <c r="P7541"/>
    </row>
    <row r="7542" spans="16:16" x14ac:dyDescent="0.2">
      <c r="P7542"/>
    </row>
    <row r="7543" spans="16:16" x14ac:dyDescent="0.2">
      <c r="P7543"/>
    </row>
    <row r="7544" spans="16:16" x14ac:dyDescent="0.2">
      <c r="P7544"/>
    </row>
    <row r="7545" spans="16:16" x14ac:dyDescent="0.2">
      <c r="P7545"/>
    </row>
    <row r="7546" spans="16:16" x14ac:dyDescent="0.2">
      <c r="P7546"/>
    </row>
    <row r="7547" spans="16:16" x14ac:dyDescent="0.2">
      <c r="P7547"/>
    </row>
    <row r="7548" spans="16:16" x14ac:dyDescent="0.2">
      <c r="P7548"/>
    </row>
    <row r="7549" spans="16:16" x14ac:dyDescent="0.2">
      <c r="P7549"/>
    </row>
    <row r="7550" spans="16:16" x14ac:dyDescent="0.2">
      <c r="P7550"/>
    </row>
    <row r="7551" spans="16:16" x14ac:dyDescent="0.2">
      <c r="P7551"/>
    </row>
    <row r="7552" spans="16:16" x14ac:dyDescent="0.2">
      <c r="P7552"/>
    </row>
    <row r="7553" spans="16:16" x14ac:dyDescent="0.2">
      <c r="P7553"/>
    </row>
    <row r="7554" spans="16:16" x14ac:dyDescent="0.2">
      <c r="P7554"/>
    </row>
    <row r="7555" spans="16:16" x14ac:dyDescent="0.2">
      <c r="P7555"/>
    </row>
    <row r="7556" spans="16:16" x14ac:dyDescent="0.2">
      <c r="P7556"/>
    </row>
    <row r="7557" spans="16:16" x14ac:dyDescent="0.2">
      <c r="P7557"/>
    </row>
    <row r="7558" spans="16:16" x14ac:dyDescent="0.2">
      <c r="P7558"/>
    </row>
    <row r="7559" spans="16:16" x14ac:dyDescent="0.2">
      <c r="P7559"/>
    </row>
    <row r="7560" spans="16:16" x14ac:dyDescent="0.2">
      <c r="P7560"/>
    </row>
    <row r="7561" spans="16:16" x14ac:dyDescent="0.2">
      <c r="P7561"/>
    </row>
    <row r="7562" spans="16:16" x14ac:dyDescent="0.2">
      <c r="P7562"/>
    </row>
    <row r="7563" spans="16:16" x14ac:dyDescent="0.2">
      <c r="P7563"/>
    </row>
    <row r="7564" spans="16:16" x14ac:dyDescent="0.2">
      <c r="P7564"/>
    </row>
    <row r="7565" spans="16:16" x14ac:dyDescent="0.2">
      <c r="P7565"/>
    </row>
    <row r="7566" spans="16:16" x14ac:dyDescent="0.2">
      <c r="P7566"/>
    </row>
    <row r="7567" spans="16:16" x14ac:dyDescent="0.2">
      <c r="P7567"/>
    </row>
    <row r="7568" spans="16:16" x14ac:dyDescent="0.2">
      <c r="P7568"/>
    </row>
    <row r="7569" spans="16:16" x14ac:dyDescent="0.2">
      <c r="P7569"/>
    </row>
    <row r="7570" spans="16:16" x14ac:dyDescent="0.2">
      <c r="P7570"/>
    </row>
    <row r="7571" spans="16:16" x14ac:dyDescent="0.2">
      <c r="P7571"/>
    </row>
    <row r="7572" spans="16:16" x14ac:dyDescent="0.2">
      <c r="P7572"/>
    </row>
    <row r="7573" spans="16:16" x14ac:dyDescent="0.2">
      <c r="P7573"/>
    </row>
    <row r="7574" spans="16:16" x14ac:dyDescent="0.2">
      <c r="P7574"/>
    </row>
    <row r="7575" spans="16:16" x14ac:dyDescent="0.2">
      <c r="P7575"/>
    </row>
    <row r="7576" spans="16:16" x14ac:dyDescent="0.2">
      <c r="P7576"/>
    </row>
    <row r="7577" spans="16:16" x14ac:dyDescent="0.2">
      <c r="P7577"/>
    </row>
    <row r="7578" spans="16:16" x14ac:dyDescent="0.2">
      <c r="P7578"/>
    </row>
    <row r="7579" spans="16:16" x14ac:dyDescent="0.2">
      <c r="P7579"/>
    </row>
    <row r="7580" spans="16:16" x14ac:dyDescent="0.2">
      <c r="P7580"/>
    </row>
    <row r="7581" spans="16:16" x14ac:dyDescent="0.2">
      <c r="P7581"/>
    </row>
    <row r="7582" spans="16:16" x14ac:dyDescent="0.2">
      <c r="P7582"/>
    </row>
    <row r="7583" spans="16:16" x14ac:dyDescent="0.2">
      <c r="P7583"/>
    </row>
    <row r="7584" spans="16:16" x14ac:dyDescent="0.2">
      <c r="P7584"/>
    </row>
    <row r="7585" spans="16:16" x14ac:dyDescent="0.2">
      <c r="P7585"/>
    </row>
    <row r="7586" spans="16:16" x14ac:dyDescent="0.2">
      <c r="P7586"/>
    </row>
    <row r="7587" spans="16:16" x14ac:dyDescent="0.2">
      <c r="P7587"/>
    </row>
    <row r="7588" spans="16:16" x14ac:dyDescent="0.2">
      <c r="P7588"/>
    </row>
    <row r="7589" spans="16:16" x14ac:dyDescent="0.2">
      <c r="P7589"/>
    </row>
    <row r="7590" spans="16:16" x14ac:dyDescent="0.2">
      <c r="P7590"/>
    </row>
    <row r="7591" spans="16:16" x14ac:dyDescent="0.2">
      <c r="P7591"/>
    </row>
    <row r="7592" spans="16:16" x14ac:dyDescent="0.2">
      <c r="P7592"/>
    </row>
    <row r="7593" spans="16:16" x14ac:dyDescent="0.2">
      <c r="P7593"/>
    </row>
    <row r="7594" spans="16:16" x14ac:dyDescent="0.2">
      <c r="P7594"/>
    </row>
    <row r="7595" spans="16:16" x14ac:dyDescent="0.2">
      <c r="P7595"/>
    </row>
    <row r="7596" spans="16:16" x14ac:dyDescent="0.2">
      <c r="P7596"/>
    </row>
    <row r="7597" spans="16:16" x14ac:dyDescent="0.2">
      <c r="P7597"/>
    </row>
    <row r="7598" spans="16:16" x14ac:dyDescent="0.2">
      <c r="P7598"/>
    </row>
    <row r="7599" spans="16:16" x14ac:dyDescent="0.2">
      <c r="P7599"/>
    </row>
    <row r="7600" spans="16:16" x14ac:dyDescent="0.2">
      <c r="P7600"/>
    </row>
    <row r="7601" spans="16:16" x14ac:dyDescent="0.2">
      <c r="P7601"/>
    </row>
    <row r="7602" spans="16:16" x14ac:dyDescent="0.2">
      <c r="P7602"/>
    </row>
    <row r="7603" spans="16:16" x14ac:dyDescent="0.2">
      <c r="P7603"/>
    </row>
    <row r="7604" spans="16:16" x14ac:dyDescent="0.2">
      <c r="P7604"/>
    </row>
    <row r="7605" spans="16:16" x14ac:dyDescent="0.2">
      <c r="P7605"/>
    </row>
    <row r="7606" spans="16:16" x14ac:dyDescent="0.2">
      <c r="P7606"/>
    </row>
    <row r="7607" spans="16:16" x14ac:dyDescent="0.2">
      <c r="P7607"/>
    </row>
    <row r="7608" spans="16:16" x14ac:dyDescent="0.2">
      <c r="P7608"/>
    </row>
    <row r="7609" spans="16:16" x14ac:dyDescent="0.2">
      <c r="P7609"/>
    </row>
    <row r="7610" spans="16:16" x14ac:dyDescent="0.2">
      <c r="P7610"/>
    </row>
    <row r="7611" spans="16:16" x14ac:dyDescent="0.2">
      <c r="P7611"/>
    </row>
    <row r="7612" spans="16:16" x14ac:dyDescent="0.2">
      <c r="P7612"/>
    </row>
    <row r="7613" spans="16:16" x14ac:dyDescent="0.2">
      <c r="P7613"/>
    </row>
    <row r="7614" spans="16:16" x14ac:dyDescent="0.2">
      <c r="P7614"/>
    </row>
    <row r="7615" spans="16:16" x14ac:dyDescent="0.2">
      <c r="P7615"/>
    </row>
    <row r="7616" spans="16:16" x14ac:dyDescent="0.2">
      <c r="P7616"/>
    </row>
    <row r="7617" spans="16:16" x14ac:dyDescent="0.2">
      <c r="P7617"/>
    </row>
    <row r="7618" spans="16:16" x14ac:dyDescent="0.2">
      <c r="P7618"/>
    </row>
    <row r="7619" spans="16:16" x14ac:dyDescent="0.2">
      <c r="P7619"/>
    </row>
    <row r="7620" spans="16:16" x14ac:dyDescent="0.2">
      <c r="P7620"/>
    </row>
    <row r="7621" spans="16:16" x14ac:dyDescent="0.2">
      <c r="P7621"/>
    </row>
    <row r="7622" spans="16:16" x14ac:dyDescent="0.2">
      <c r="P7622"/>
    </row>
    <row r="7623" spans="16:16" x14ac:dyDescent="0.2">
      <c r="P7623"/>
    </row>
    <row r="7624" spans="16:16" x14ac:dyDescent="0.2">
      <c r="P7624"/>
    </row>
    <row r="7625" spans="16:16" x14ac:dyDescent="0.2">
      <c r="P7625"/>
    </row>
    <row r="7626" spans="16:16" x14ac:dyDescent="0.2">
      <c r="P7626"/>
    </row>
    <row r="7627" spans="16:16" x14ac:dyDescent="0.2">
      <c r="P7627"/>
    </row>
    <row r="7628" spans="16:16" x14ac:dyDescent="0.2">
      <c r="P7628"/>
    </row>
    <row r="7629" spans="16:16" x14ac:dyDescent="0.2">
      <c r="P7629"/>
    </row>
    <row r="7630" spans="16:16" x14ac:dyDescent="0.2">
      <c r="P7630"/>
    </row>
    <row r="7631" spans="16:16" x14ac:dyDescent="0.2">
      <c r="P7631"/>
    </row>
    <row r="7632" spans="16:16" x14ac:dyDescent="0.2">
      <c r="P7632"/>
    </row>
    <row r="7633" spans="16:16" x14ac:dyDescent="0.2">
      <c r="P7633"/>
    </row>
    <row r="7634" spans="16:16" x14ac:dyDescent="0.2">
      <c r="P7634"/>
    </row>
    <row r="7635" spans="16:16" x14ac:dyDescent="0.2">
      <c r="P7635"/>
    </row>
    <row r="7636" spans="16:16" x14ac:dyDescent="0.2">
      <c r="P7636"/>
    </row>
    <row r="7637" spans="16:16" x14ac:dyDescent="0.2">
      <c r="P7637"/>
    </row>
    <row r="7638" spans="16:16" x14ac:dyDescent="0.2">
      <c r="P7638"/>
    </row>
    <row r="7639" spans="16:16" x14ac:dyDescent="0.2">
      <c r="P7639"/>
    </row>
    <row r="7640" spans="16:16" x14ac:dyDescent="0.2">
      <c r="P7640"/>
    </row>
    <row r="7641" spans="16:16" x14ac:dyDescent="0.2">
      <c r="P7641"/>
    </row>
    <row r="7642" spans="16:16" x14ac:dyDescent="0.2">
      <c r="P7642"/>
    </row>
    <row r="7643" spans="16:16" x14ac:dyDescent="0.2">
      <c r="P7643"/>
    </row>
    <row r="7644" spans="16:16" x14ac:dyDescent="0.2">
      <c r="P7644"/>
    </row>
    <row r="7645" spans="16:16" x14ac:dyDescent="0.2">
      <c r="P7645"/>
    </row>
    <row r="7646" spans="16:16" x14ac:dyDescent="0.2">
      <c r="P7646"/>
    </row>
    <row r="7647" spans="16:16" x14ac:dyDescent="0.2">
      <c r="P7647"/>
    </row>
    <row r="7648" spans="16:16" x14ac:dyDescent="0.2">
      <c r="P7648"/>
    </row>
    <row r="7649" spans="16:16" x14ac:dyDescent="0.2">
      <c r="P7649"/>
    </row>
    <row r="7650" spans="16:16" x14ac:dyDescent="0.2">
      <c r="P7650"/>
    </row>
    <row r="7651" spans="16:16" x14ac:dyDescent="0.2">
      <c r="P7651"/>
    </row>
    <row r="7652" spans="16:16" x14ac:dyDescent="0.2">
      <c r="P7652"/>
    </row>
    <row r="7653" spans="16:16" x14ac:dyDescent="0.2">
      <c r="P7653"/>
    </row>
    <row r="7654" spans="16:16" x14ac:dyDescent="0.2">
      <c r="P7654"/>
    </row>
    <row r="7655" spans="16:16" x14ac:dyDescent="0.2">
      <c r="P7655"/>
    </row>
    <row r="7656" spans="16:16" x14ac:dyDescent="0.2">
      <c r="P7656"/>
    </row>
    <row r="7657" spans="16:16" x14ac:dyDescent="0.2">
      <c r="P7657"/>
    </row>
    <row r="7658" spans="16:16" x14ac:dyDescent="0.2">
      <c r="P7658"/>
    </row>
    <row r="7659" spans="16:16" x14ac:dyDescent="0.2">
      <c r="P7659"/>
    </row>
    <row r="7660" spans="16:16" x14ac:dyDescent="0.2">
      <c r="P7660"/>
    </row>
    <row r="7661" spans="16:16" x14ac:dyDescent="0.2">
      <c r="P7661"/>
    </row>
    <row r="7662" spans="16:16" x14ac:dyDescent="0.2">
      <c r="P7662"/>
    </row>
    <row r="7663" spans="16:16" x14ac:dyDescent="0.2">
      <c r="P7663"/>
    </row>
    <row r="7664" spans="16:16" x14ac:dyDescent="0.2">
      <c r="P7664"/>
    </row>
    <row r="7665" spans="16:16" x14ac:dyDescent="0.2">
      <c r="P7665"/>
    </row>
    <row r="7666" spans="16:16" x14ac:dyDescent="0.2">
      <c r="P7666"/>
    </row>
    <row r="7667" spans="16:16" x14ac:dyDescent="0.2">
      <c r="P7667"/>
    </row>
    <row r="7668" spans="16:16" x14ac:dyDescent="0.2">
      <c r="P7668"/>
    </row>
    <row r="7669" spans="16:16" x14ac:dyDescent="0.2">
      <c r="P7669"/>
    </row>
    <row r="7670" spans="16:16" x14ac:dyDescent="0.2">
      <c r="P7670"/>
    </row>
    <row r="7671" spans="16:16" x14ac:dyDescent="0.2">
      <c r="P7671"/>
    </row>
    <row r="7672" spans="16:16" x14ac:dyDescent="0.2">
      <c r="P7672"/>
    </row>
    <row r="7673" spans="16:16" x14ac:dyDescent="0.2">
      <c r="P7673"/>
    </row>
    <row r="7674" spans="16:16" x14ac:dyDescent="0.2">
      <c r="P7674"/>
    </row>
    <row r="7675" spans="16:16" x14ac:dyDescent="0.2">
      <c r="P7675"/>
    </row>
    <row r="7676" spans="16:16" x14ac:dyDescent="0.2">
      <c r="P7676"/>
    </row>
    <row r="7677" spans="16:16" x14ac:dyDescent="0.2">
      <c r="P7677"/>
    </row>
    <row r="7678" spans="16:16" x14ac:dyDescent="0.2">
      <c r="P7678"/>
    </row>
    <row r="7679" spans="16:16" x14ac:dyDescent="0.2">
      <c r="P7679"/>
    </row>
    <row r="7680" spans="16:16" x14ac:dyDescent="0.2">
      <c r="P7680"/>
    </row>
    <row r="7681" spans="16:16" x14ac:dyDescent="0.2">
      <c r="P7681"/>
    </row>
    <row r="7682" spans="16:16" x14ac:dyDescent="0.2">
      <c r="P7682"/>
    </row>
    <row r="7683" spans="16:16" x14ac:dyDescent="0.2">
      <c r="P7683"/>
    </row>
    <row r="7684" spans="16:16" x14ac:dyDescent="0.2">
      <c r="P7684"/>
    </row>
    <row r="7685" spans="16:16" x14ac:dyDescent="0.2">
      <c r="P7685"/>
    </row>
    <row r="7686" spans="16:16" x14ac:dyDescent="0.2">
      <c r="P7686"/>
    </row>
    <row r="7687" spans="16:16" x14ac:dyDescent="0.2">
      <c r="P7687"/>
    </row>
    <row r="7688" spans="16:16" x14ac:dyDescent="0.2">
      <c r="P7688"/>
    </row>
    <row r="7689" spans="16:16" x14ac:dyDescent="0.2">
      <c r="P7689"/>
    </row>
    <row r="7690" spans="16:16" x14ac:dyDescent="0.2">
      <c r="P7690"/>
    </row>
    <row r="7691" spans="16:16" x14ac:dyDescent="0.2">
      <c r="P7691"/>
    </row>
    <row r="7692" spans="16:16" x14ac:dyDescent="0.2">
      <c r="P7692"/>
    </row>
    <row r="7693" spans="16:16" x14ac:dyDescent="0.2">
      <c r="P7693"/>
    </row>
    <row r="7694" spans="16:16" x14ac:dyDescent="0.2">
      <c r="P7694"/>
    </row>
    <row r="7695" spans="16:16" x14ac:dyDescent="0.2">
      <c r="P7695"/>
    </row>
    <row r="7696" spans="16:16" x14ac:dyDescent="0.2">
      <c r="P7696"/>
    </row>
    <row r="7697" spans="16:16" x14ac:dyDescent="0.2">
      <c r="P7697"/>
    </row>
    <row r="7698" spans="16:16" x14ac:dyDescent="0.2">
      <c r="P7698"/>
    </row>
    <row r="7699" spans="16:16" x14ac:dyDescent="0.2">
      <c r="P7699"/>
    </row>
    <row r="7700" spans="16:16" x14ac:dyDescent="0.2">
      <c r="P7700"/>
    </row>
    <row r="7701" spans="16:16" x14ac:dyDescent="0.2">
      <c r="P7701"/>
    </row>
    <row r="7702" spans="16:16" x14ac:dyDescent="0.2">
      <c r="P7702"/>
    </row>
    <row r="7703" spans="16:16" x14ac:dyDescent="0.2">
      <c r="P7703"/>
    </row>
    <row r="7704" spans="16:16" x14ac:dyDescent="0.2">
      <c r="P7704"/>
    </row>
    <row r="7705" spans="16:16" x14ac:dyDescent="0.2">
      <c r="P7705"/>
    </row>
    <row r="7706" spans="16:16" x14ac:dyDescent="0.2">
      <c r="P7706"/>
    </row>
    <row r="7707" spans="16:16" x14ac:dyDescent="0.2">
      <c r="P7707"/>
    </row>
    <row r="7708" spans="16:16" x14ac:dyDescent="0.2">
      <c r="P7708"/>
    </row>
    <row r="7709" spans="16:16" x14ac:dyDescent="0.2">
      <c r="P7709"/>
    </row>
    <row r="7710" spans="16:16" x14ac:dyDescent="0.2">
      <c r="P7710"/>
    </row>
    <row r="7711" spans="16:16" x14ac:dyDescent="0.2">
      <c r="P7711"/>
    </row>
    <row r="7712" spans="16:16" x14ac:dyDescent="0.2">
      <c r="P7712"/>
    </row>
    <row r="7713" spans="16:16" x14ac:dyDescent="0.2">
      <c r="P7713"/>
    </row>
    <row r="7714" spans="16:16" x14ac:dyDescent="0.2">
      <c r="P7714"/>
    </row>
    <row r="7715" spans="16:16" x14ac:dyDescent="0.2">
      <c r="P7715"/>
    </row>
    <row r="7716" spans="16:16" x14ac:dyDescent="0.2">
      <c r="P7716"/>
    </row>
    <row r="7717" spans="16:16" x14ac:dyDescent="0.2">
      <c r="P7717"/>
    </row>
    <row r="7718" spans="16:16" x14ac:dyDescent="0.2">
      <c r="P7718"/>
    </row>
    <row r="7719" spans="16:16" x14ac:dyDescent="0.2">
      <c r="P7719"/>
    </row>
    <row r="7720" spans="16:16" x14ac:dyDescent="0.2">
      <c r="P7720"/>
    </row>
    <row r="7721" spans="16:16" x14ac:dyDescent="0.2">
      <c r="P7721"/>
    </row>
    <row r="7722" spans="16:16" x14ac:dyDescent="0.2">
      <c r="P7722"/>
    </row>
    <row r="7723" spans="16:16" x14ac:dyDescent="0.2">
      <c r="P7723"/>
    </row>
    <row r="7724" spans="16:16" x14ac:dyDescent="0.2">
      <c r="P7724"/>
    </row>
    <row r="7725" spans="16:16" x14ac:dyDescent="0.2">
      <c r="P7725"/>
    </row>
    <row r="7726" spans="16:16" x14ac:dyDescent="0.2">
      <c r="P7726"/>
    </row>
    <row r="7727" spans="16:16" x14ac:dyDescent="0.2">
      <c r="P7727"/>
    </row>
    <row r="7728" spans="16:16" x14ac:dyDescent="0.2">
      <c r="P7728"/>
    </row>
    <row r="7729" spans="16:16" x14ac:dyDescent="0.2">
      <c r="P7729"/>
    </row>
    <row r="7730" spans="16:16" x14ac:dyDescent="0.2">
      <c r="P7730"/>
    </row>
    <row r="7731" spans="16:16" x14ac:dyDescent="0.2">
      <c r="P7731"/>
    </row>
    <row r="7732" spans="16:16" x14ac:dyDescent="0.2">
      <c r="P7732"/>
    </row>
    <row r="7733" spans="16:16" x14ac:dyDescent="0.2">
      <c r="P7733"/>
    </row>
    <row r="7734" spans="16:16" x14ac:dyDescent="0.2">
      <c r="P7734"/>
    </row>
    <row r="7735" spans="16:16" x14ac:dyDescent="0.2">
      <c r="P7735"/>
    </row>
    <row r="7736" spans="16:16" x14ac:dyDescent="0.2">
      <c r="P7736"/>
    </row>
    <row r="7737" spans="16:16" x14ac:dyDescent="0.2">
      <c r="P7737"/>
    </row>
    <row r="7738" spans="16:16" x14ac:dyDescent="0.2">
      <c r="P7738"/>
    </row>
    <row r="7739" spans="16:16" x14ac:dyDescent="0.2">
      <c r="P7739"/>
    </row>
    <row r="7740" spans="16:16" x14ac:dyDescent="0.2">
      <c r="P7740"/>
    </row>
    <row r="7741" spans="16:16" x14ac:dyDescent="0.2">
      <c r="P7741"/>
    </row>
    <row r="7742" spans="16:16" x14ac:dyDescent="0.2">
      <c r="P7742"/>
    </row>
    <row r="7743" spans="16:16" x14ac:dyDescent="0.2">
      <c r="P7743"/>
    </row>
    <row r="7744" spans="16:16" x14ac:dyDescent="0.2">
      <c r="P7744"/>
    </row>
    <row r="7745" spans="16:16" x14ac:dyDescent="0.2">
      <c r="P7745"/>
    </row>
    <row r="7746" spans="16:16" x14ac:dyDescent="0.2">
      <c r="P7746"/>
    </row>
    <row r="7747" spans="16:16" x14ac:dyDescent="0.2">
      <c r="P7747"/>
    </row>
    <row r="7748" spans="16:16" x14ac:dyDescent="0.2">
      <c r="P7748"/>
    </row>
    <row r="7749" spans="16:16" x14ac:dyDescent="0.2">
      <c r="P7749"/>
    </row>
    <row r="7750" spans="16:16" x14ac:dyDescent="0.2">
      <c r="P7750"/>
    </row>
    <row r="7751" spans="16:16" x14ac:dyDescent="0.2">
      <c r="P7751"/>
    </row>
    <row r="7752" spans="16:16" x14ac:dyDescent="0.2">
      <c r="P7752"/>
    </row>
    <row r="7753" spans="16:16" x14ac:dyDescent="0.2">
      <c r="P7753"/>
    </row>
    <row r="7754" spans="16:16" x14ac:dyDescent="0.2">
      <c r="P7754"/>
    </row>
    <row r="7755" spans="16:16" x14ac:dyDescent="0.2">
      <c r="P7755"/>
    </row>
    <row r="7756" spans="16:16" x14ac:dyDescent="0.2">
      <c r="P7756"/>
    </row>
    <row r="7757" spans="16:16" x14ac:dyDescent="0.2">
      <c r="P7757"/>
    </row>
    <row r="7758" spans="16:16" x14ac:dyDescent="0.2">
      <c r="P7758"/>
    </row>
    <row r="7759" spans="16:16" x14ac:dyDescent="0.2">
      <c r="P7759"/>
    </row>
    <row r="7760" spans="16:16" x14ac:dyDescent="0.2">
      <c r="P7760"/>
    </row>
    <row r="7761" spans="16:16" x14ac:dyDescent="0.2">
      <c r="P7761"/>
    </row>
    <row r="7762" spans="16:16" x14ac:dyDescent="0.2">
      <c r="P7762"/>
    </row>
    <row r="7763" spans="16:16" x14ac:dyDescent="0.2">
      <c r="P7763"/>
    </row>
    <row r="7764" spans="16:16" x14ac:dyDescent="0.2">
      <c r="P7764"/>
    </row>
    <row r="7765" spans="16:16" x14ac:dyDescent="0.2">
      <c r="P7765"/>
    </row>
    <row r="7766" spans="16:16" x14ac:dyDescent="0.2">
      <c r="P7766"/>
    </row>
    <row r="7767" spans="16:16" x14ac:dyDescent="0.2">
      <c r="P7767"/>
    </row>
    <row r="7768" spans="16:16" x14ac:dyDescent="0.2">
      <c r="P7768"/>
    </row>
    <row r="7769" spans="16:16" x14ac:dyDescent="0.2">
      <c r="P7769"/>
    </row>
    <row r="7770" spans="16:16" x14ac:dyDescent="0.2">
      <c r="P7770"/>
    </row>
    <row r="7771" spans="16:16" x14ac:dyDescent="0.2">
      <c r="P7771"/>
    </row>
    <row r="7772" spans="16:16" x14ac:dyDescent="0.2">
      <c r="P7772"/>
    </row>
    <row r="7773" spans="16:16" x14ac:dyDescent="0.2">
      <c r="P7773"/>
    </row>
    <row r="7774" spans="16:16" x14ac:dyDescent="0.2">
      <c r="P7774"/>
    </row>
    <row r="7775" spans="16:16" x14ac:dyDescent="0.2">
      <c r="P7775"/>
    </row>
    <row r="7776" spans="16:16" x14ac:dyDescent="0.2">
      <c r="P7776"/>
    </row>
    <row r="7777" spans="16:16" x14ac:dyDescent="0.2">
      <c r="P7777"/>
    </row>
    <row r="7778" spans="16:16" x14ac:dyDescent="0.2">
      <c r="P7778"/>
    </row>
    <row r="7779" spans="16:16" x14ac:dyDescent="0.2">
      <c r="P7779"/>
    </row>
    <row r="7780" spans="16:16" x14ac:dyDescent="0.2">
      <c r="P7780"/>
    </row>
    <row r="7781" spans="16:16" x14ac:dyDescent="0.2">
      <c r="P7781"/>
    </row>
    <row r="7782" spans="16:16" x14ac:dyDescent="0.2">
      <c r="P7782"/>
    </row>
    <row r="7783" spans="16:16" x14ac:dyDescent="0.2">
      <c r="P7783"/>
    </row>
    <row r="7784" spans="16:16" x14ac:dyDescent="0.2">
      <c r="P7784"/>
    </row>
    <row r="7785" spans="16:16" x14ac:dyDescent="0.2">
      <c r="P7785"/>
    </row>
    <row r="7786" spans="16:16" x14ac:dyDescent="0.2">
      <c r="P7786"/>
    </row>
    <row r="7787" spans="16:16" x14ac:dyDescent="0.2">
      <c r="P7787"/>
    </row>
    <row r="7788" spans="16:16" x14ac:dyDescent="0.2">
      <c r="P7788"/>
    </row>
    <row r="7789" spans="16:16" x14ac:dyDescent="0.2">
      <c r="P7789"/>
    </row>
    <row r="7790" spans="16:16" x14ac:dyDescent="0.2">
      <c r="P7790"/>
    </row>
    <row r="7791" spans="16:16" x14ac:dyDescent="0.2">
      <c r="P7791"/>
    </row>
    <row r="7792" spans="16:16" x14ac:dyDescent="0.2">
      <c r="P7792"/>
    </row>
    <row r="7793" spans="16:16" x14ac:dyDescent="0.2">
      <c r="P7793"/>
    </row>
    <row r="7794" spans="16:16" x14ac:dyDescent="0.2">
      <c r="P7794"/>
    </row>
    <row r="7795" spans="16:16" x14ac:dyDescent="0.2">
      <c r="P7795"/>
    </row>
    <row r="7796" spans="16:16" x14ac:dyDescent="0.2">
      <c r="P7796"/>
    </row>
    <row r="7797" spans="16:16" x14ac:dyDescent="0.2">
      <c r="P7797"/>
    </row>
    <row r="7798" spans="16:16" x14ac:dyDescent="0.2">
      <c r="P7798"/>
    </row>
    <row r="7799" spans="16:16" x14ac:dyDescent="0.2">
      <c r="P7799"/>
    </row>
    <row r="7800" spans="16:16" x14ac:dyDescent="0.2">
      <c r="P7800"/>
    </row>
    <row r="7801" spans="16:16" x14ac:dyDescent="0.2">
      <c r="P7801"/>
    </row>
    <row r="7802" spans="16:16" x14ac:dyDescent="0.2">
      <c r="P7802"/>
    </row>
    <row r="7803" spans="16:16" x14ac:dyDescent="0.2">
      <c r="P7803"/>
    </row>
    <row r="7804" spans="16:16" x14ac:dyDescent="0.2">
      <c r="P7804"/>
    </row>
    <row r="7805" spans="16:16" x14ac:dyDescent="0.2">
      <c r="P7805"/>
    </row>
    <row r="7806" spans="16:16" x14ac:dyDescent="0.2">
      <c r="P7806"/>
    </row>
    <row r="7807" spans="16:16" x14ac:dyDescent="0.2">
      <c r="P7807"/>
    </row>
    <row r="7808" spans="16:16" x14ac:dyDescent="0.2">
      <c r="P7808"/>
    </row>
    <row r="7809" spans="16:16" x14ac:dyDescent="0.2">
      <c r="P7809"/>
    </row>
    <row r="7810" spans="16:16" x14ac:dyDescent="0.2">
      <c r="P7810"/>
    </row>
    <row r="7811" spans="16:16" x14ac:dyDescent="0.2">
      <c r="P7811"/>
    </row>
    <row r="7812" spans="16:16" x14ac:dyDescent="0.2">
      <c r="P7812"/>
    </row>
    <row r="7813" spans="16:16" x14ac:dyDescent="0.2">
      <c r="P7813"/>
    </row>
    <row r="7814" spans="16:16" x14ac:dyDescent="0.2">
      <c r="P7814"/>
    </row>
    <row r="7815" spans="16:16" x14ac:dyDescent="0.2">
      <c r="P7815"/>
    </row>
    <row r="7816" spans="16:16" x14ac:dyDescent="0.2">
      <c r="P7816"/>
    </row>
    <row r="7817" spans="16:16" x14ac:dyDescent="0.2">
      <c r="P7817"/>
    </row>
    <row r="7818" spans="16:16" x14ac:dyDescent="0.2">
      <c r="P7818"/>
    </row>
    <row r="7819" spans="16:16" x14ac:dyDescent="0.2">
      <c r="P7819"/>
    </row>
    <row r="7820" spans="16:16" x14ac:dyDescent="0.2">
      <c r="P7820"/>
    </row>
    <row r="7821" spans="16:16" x14ac:dyDescent="0.2">
      <c r="P7821"/>
    </row>
    <row r="7822" spans="16:16" x14ac:dyDescent="0.2">
      <c r="P7822"/>
    </row>
    <row r="7823" spans="16:16" x14ac:dyDescent="0.2">
      <c r="P7823"/>
    </row>
    <row r="7824" spans="16:16" x14ac:dyDescent="0.2">
      <c r="P7824"/>
    </row>
    <row r="7825" spans="16:16" x14ac:dyDescent="0.2">
      <c r="P7825"/>
    </row>
    <row r="7826" spans="16:16" x14ac:dyDescent="0.2">
      <c r="P7826"/>
    </row>
    <row r="7827" spans="16:16" x14ac:dyDescent="0.2">
      <c r="P7827"/>
    </row>
    <row r="7828" spans="16:16" x14ac:dyDescent="0.2">
      <c r="P7828"/>
    </row>
    <row r="7829" spans="16:16" x14ac:dyDescent="0.2">
      <c r="P7829"/>
    </row>
    <row r="7830" spans="16:16" x14ac:dyDescent="0.2">
      <c r="P7830"/>
    </row>
    <row r="7831" spans="16:16" x14ac:dyDescent="0.2">
      <c r="P7831"/>
    </row>
    <row r="7832" spans="16:16" x14ac:dyDescent="0.2">
      <c r="P7832"/>
    </row>
    <row r="7833" spans="16:16" x14ac:dyDescent="0.2">
      <c r="P7833"/>
    </row>
    <row r="7834" spans="16:16" x14ac:dyDescent="0.2">
      <c r="P7834"/>
    </row>
    <row r="7835" spans="16:16" x14ac:dyDescent="0.2">
      <c r="P7835"/>
    </row>
    <row r="7836" spans="16:16" x14ac:dyDescent="0.2">
      <c r="P7836"/>
    </row>
    <row r="7837" spans="16:16" x14ac:dyDescent="0.2">
      <c r="P7837"/>
    </row>
    <row r="7838" spans="16:16" x14ac:dyDescent="0.2">
      <c r="P7838"/>
    </row>
    <row r="7839" spans="16:16" x14ac:dyDescent="0.2">
      <c r="P7839"/>
    </row>
    <row r="7840" spans="16:16" x14ac:dyDescent="0.2">
      <c r="P7840"/>
    </row>
    <row r="7841" spans="16:16" x14ac:dyDescent="0.2">
      <c r="P7841"/>
    </row>
    <row r="7842" spans="16:16" x14ac:dyDescent="0.2">
      <c r="P7842"/>
    </row>
    <row r="7843" spans="16:16" x14ac:dyDescent="0.2">
      <c r="P7843"/>
    </row>
    <row r="7844" spans="16:16" x14ac:dyDescent="0.2">
      <c r="P7844"/>
    </row>
    <row r="7845" spans="16:16" x14ac:dyDescent="0.2">
      <c r="P7845"/>
    </row>
    <row r="7846" spans="16:16" x14ac:dyDescent="0.2">
      <c r="P7846"/>
    </row>
    <row r="7847" spans="16:16" x14ac:dyDescent="0.2">
      <c r="P7847"/>
    </row>
    <row r="7848" spans="16:16" x14ac:dyDescent="0.2">
      <c r="P7848"/>
    </row>
    <row r="7849" spans="16:16" x14ac:dyDescent="0.2">
      <c r="P7849"/>
    </row>
    <row r="7850" spans="16:16" x14ac:dyDescent="0.2">
      <c r="P7850"/>
    </row>
    <row r="7851" spans="16:16" x14ac:dyDescent="0.2">
      <c r="P7851"/>
    </row>
    <row r="7852" spans="16:16" x14ac:dyDescent="0.2">
      <c r="P7852"/>
    </row>
    <row r="7853" spans="16:16" x14ac:dyDescent="0.2">
      <c r="P7853"/>
    </row>
    <row r="7854" spans="16:16" x14ac:dyDescent="0.2">
      <c r="P7854"/>
    </row>
    <row r="7855" spans="16:16" x14ac:dyDescent="0.2">
      <c r="P7855"/>
    </row>
    <row r="7856" spans="16:16" x14ac:dyDescent="0.2">
      <c r="P7856"/>
    </row>
    <row r="7857" spans="16:16" x14ac:dyDescent="0.2">
      <c r="P7857"/>
    </row>
    <row r="7858" spans="16:16" x14ac:dyDescent="0.2">
      <c r="P7858"/>
    </row>
    <row r="7859" spans="16:16" x14ac:dyDescent="0.2">
      <c r="P7859"/>
    </row>
    <row r="7860" spans="16:16" x14ac:dyDescent="0.2">
      <c r="P7860"/>
    </row>
    <row r="7861" spans="16:16" x14ac:dyDescent="0.2">
      <c r="P7861"/>
    </row>
    <row r="7862" spans="16:16" x14ac:dyDescent="0.2">
      <c r="P7862"/>
    </row>
    <row r="7863" spans="16:16" x14ac:dyDescent="0.2">
      <c r="P7863"/>
    </row>
    <row r="7864" spans="16:16" x14ac:dyDescent="0.2">
      <c r="P7864"/>
    </row>
    <row r="7865" spans="16:16" x14ac:dyDescent="0.2">
      <c r="P7865"/>
    </row>
    <row r="7866" spans="16:16" x14ac:dyDescent="0.2">
      <c r="P7866"/>
    </row>
    <row r="7867" spans="16:16" x14ac:dyDescent="0.2">
      <c r="P7867"/>
    </row>
    <row r="7868" spans="16:16" x14ac:dyDescent="0.2">
      <c r="P7868"/>
    </row>
    <row r="7869" spans="16:16" x14ac:dyDescent="0.2">
      <c r="P7869"/>
    </row>
    <row r="7870" spans="16:16" x14ac:dyDescent="0.2">
      <c r="P7870"/>
    </row>
    <row r="7871" spans="16:16" x14ac:dyDescent="0.2">
      <c r="P7871"/>
    </row>
    <row r="7872" spans="16:16" x14ac:dyDescent="0.2">
      <c r="P7872"/>
    </row>
    <row r="7873" spans="16:16" x14ac:dyDescent="0.2">
      <c r="P7873"/>
    </row>
    <row r="7874" spans="16:16" x14ac:dyDescent="0.2">
      <c r="P7874"/>
    </row>
    <row r="7875" spans="16:16" x14ac:dyDescent="0.2">
      <c r="P7875"/>
    </row>
    <row r="7876" spans="16:16" x14ac:dyDescent="0.2">
      <c r="P7876"/>
    </row>
    <row r="7877" spans="16:16" x14ac:dyDescent="0.2">
      <c r="P7877"/>
    </row>
    <row r="7878" spans="16:16" x14ac:dyDescent="0.2">
      <c r="P7878"/>
    </row>
    <row r="7879" spans="16:16" x14ac:dyDescent="0.2">
      <c r="P7879"/>
    </row>
    <row r="7880" spans="16:16" x14ac:dyDescent="0.2">
      <c r="P7880"/>
    </row>
    <row r="7881" spans="16:16" x14ac:dyDescent="0.2">
      <c r="P7881"/>
    </row>
    <row r="7882" spans="16:16" x14ac:dyDescent="0.2">
      <c r="P7882"/>
    </row>
    <row r="7883" spans="16:16" x14ac:dyDescent="0.2">
      <c r="P7883"/>
    </row>
    <row r="7884" spans="16:16" x14ac:dyDescent="0.2">
      <c r="P7884"/>
    </row>
    <row r="7885" spans="16:16" x14ac:dyDescent="0.2">
      <c r="P7885"/>
    </row>
    <row r="7886" spans="16:16" x14ac:dyDescent="0.2">
      <c r="P7886"/>
    </row>
    <row r="7887" spans="16:16" x14ac:dyDescent="0.2">
      <c r="P7887"/>
    </row>
    <row r="7888" spans="16:16" x14ac:dyDescent="0.2">
      <c r="P7888"/>
    </row>
    <row r="7889" spans="16:16" x14ac:dyDescent="0.2">
      <c r="P7889"/>
    </row>
    <row r="7890" spans="16:16" x14ac:dyDescent="0.2">
      <c r="P7890"/>
    </row>
    <row r="7891" spans="16:16" x14ac:dyDescent="0.2">
      <c r="P7891"/>
    </row>
    <row r="7892" spans="16:16" x14ac:dyDescent="0.2">
      <c r="P7892"/>
    </row>
    <row r="7893" spans="16:16" x14ac:dyDescent="0.2">
      <c r="P7893"/>
    </row>
    <row r="7894" spans="16:16" x14ac:dyDescent="0.2">
      <c r="P7894"/>
    </row>
    <row r="7895" spans="16:16" x14ac:dyDescent="0.2">
      <c r="P7895"/>
    </row>
    <row r="7896" spans="16:16" x14ac:dyDescent="0.2">
      <c r="P7896"/>
    </row>
    <row r="7897" spans="16:16" x14ac:dyDescent="0.2">
      <c r="P7897"/>
    </row>
    <row r="7898" spans="16:16" x14ac:dyDescent="0.2">
      <c r="P7898"/>
    </row>
    <row r="7899" spans="16:16" x14ac:dyDescent="0.2">
      <c r="P7899"/>
    </row>
    <row r="7900" spans="16:16" x14ac:dyDescent="0.2">
      <c r="P7900"/>
    </row>
    <row r="7901" spans="16:16" x14ac:dyDescent="0.2">
      <c r="P7901"/>
    </row>
    <row r="7902" spans="16:16" x14ac:dyDescent="0.2">
      <c r="P7902"/>
    </row>
    <row r="7903" spans="16:16" x14ac:dyDescent="0.2">
      <c r="P7903"/>
    </row>
    <row r="7904" spans="16:16" x14ac:dyDescent="0.2">
      <c r="P7904"/>
    </row>
    <row r="7905" spans="16:16" x14ac:dyDescent="0.2">
      <c r="P7905"/>
    </row>
    <row r="7906" spans="16:16" x14ac:dyDescent="0.2">
      <c r="P7906"/>
    </row>
    <row r="7907" spans="16:16" x14ac:dyDescent="0.2">
      <c r="P7907"/>
    </row>
    <row r="7908" spans="16:16" x14ac:dyDescent="0.2">
      <c r="P7908"/>
    </row>
    <row r="7909" spans="16:16" x14ac:dyDescent="0.2">
      <c r="P7909"/>
    </row>
    <row r="7910" spans="16:16" x14ac:dyDescent="0.2">
      <c r="P7910"/>
    </row>
    <row r="7911" spans="16:16" x14ac:dyDescent="0.2">
      <c r="P7911"/>
    </row>
    <row r="7912" spans="16:16" x14ac:dyDescent="0.2">
      <c r="P7912"/>
    </row>
    <row r="7913" spans="16:16" x14ac:dyDescent="0.2">
      <c r="P7913"/>
    </row>
    <row r="7914" spans="16:16" x14ac:dyDescent="0.2">
      <c r="P7914"/>
    </row>
    <row r="7915" spans="16:16" x14ac:dyDescent="0.2">
      <c r="P7915"/>
    </row>
    <row r="7916" spans="16:16" x14ac:dyDescent="0.2">
      <c r="P7916"/>
    </row>
    <row r="7917" spans="16:16" x14ac:dyDescent="0.2">
      <c r="P7917"/>
    </row>
    <row r="7918" spans="16:16" x14ac:dyDescent="0.2">
      <c r="P7918"/>
    </row>
    <row r="7919" spans="16:16" x14ac:dyDescent="0.2">
      <c r="P7919"/>
    </row>
    <row r="7920" spans="16:16" x14ac:dyDescent="0.2">
      <c r="P7920"/>
    </row>
    <row r="7921" spans="16:16" x14ac:dyDescent="0.2">
      <c r="P7921"/>
    </row>
    <row r="7922" spans="16:16" x14ac:dyDescent="0.2">
      <c r="P7922"/>
    </row>
    <row r="7923" spans="16:16" x14ac:dyDescent="0.2">
      <c r="P7923"/>
    </row>
    <row r="7924" spans="16:16" x14ac:dyDescent="0.2">
      <c r="P7924"/>
    </row>
    <row r="7925" spans="16:16" x14ac:dyDescent="0.2">
      <c r="P7925"/>
    </row>
    <row r="7926" spans="16:16" x14ac:dyDescent="0.2">
      <c r="P7926"/>
    </row>
    <row r="7927" spans="16:16" x14ac:dyDescent="0.2">
      <c r="P7927"/>
    </row>
    <row r="7928" spans="16:16" x14ac:dyDescent="0.2">
      <c r="P7928"/>
    </row>
    <row r="7929" spans="16:16" x14ac:dyDescent="0.2">
      <c r="P7929"/>
    </row>
    <row r="7930" spans="16:16" x14ac:dyDescent="0.2">
      <c r="P7930"/>
    </row>
    <row r="7931" spans="16:16" x14ac:dyDescent="0.2">
      <c r="P7931"/>
    </row>
    <row r="7932" spans="16:16" x14ac:dyDescent="0.2">
      <c r="P7932"/>
    </row>
    <row r="7933" spans="16:16" x14ac:dyDescent="0.2">
      <c r="P7933"/>
    </row>
    <row r="7934" spans="16:16" x14ac:dyDescent="0.2">
      <c r="P7934"/>
    </row>
    <row r="7935" spans="16:16" x14ac:dyDescent="0.2">
      <c r="P7935"/>
    </row>
    <row r="7936" spans="16:16" x14ac:dyDescent="0.2">
      <c r="P7936"/>
    </row>
    <row r="7937" spans="16:16" x14ac:dyDescent="0.2">
      <c r="P7937"/>
    </row>
    <row r="7938" spans="16:16" x14ac:dyDescent="0.2">
      <c r="P7938"/>
    </row>
    <row r="7939" spans="16:16" x14ac:dyDescent="0.2">
      <c r="P7939"/>
    </row>
    <row r="7940" spans="16:16" x14ac:dyDescent="0.2">
      <c r="P7940"/>
    </row>
    <row r="7941" spans="16:16" x14ac:dyDescent="0.2">
      <c r="P7941"/>
    </row>
    <row r="7942" spans="16:16" x14ac:dyDescent="0.2">
      <c r="P7942"/>
    </row>
    <row r="7943" spans="16:16" x14ac:dyDescent="0.2">
      <c r="P7943"/>
    </row>
    <row r="7944" spans="16:16" x14ac:dyDescent="0.2">
      <c r="P7944"/>
    </row>
    <row r="7945" spans="16:16" x14ac:dyDescent="0.2">
      <c r="P7945"/>
    </row>
    <row r="7946" spans="16:16" x14ac:dyDescent="0.2">
      <c r="P7946"/>
    </row>
    <row r="7947" spans="16:16" x14ac:dyDescent="0.2">
      <c r="P7947"/>
    </row>
    <row r="7948" spans="16:16" x14ac:dyDescent="0.2">
      <c r="P7948"/>
    </row>
    <row r="7949" spans="16:16" x14ac:dyDescent="0.2">
      <c r="P7949"/>
    </row>
    <row r="7950" spans="16:16" x14ac:dyDescent="0.2">
      <c r="P7950"/>
    </row>
    <row r="7951" spans="16:16" x14ac:dyDescent="0.2">
      <c r="P7951"/>
    </row>
    <row r="7952" spans="16:16" x14ac:dyDescent="0.2">
      <c r="P7952"/>
    </row>
    <row r="7953" spans="16:16" x14ac:dyDescent="0.2">
      <c r="P7953"/>
    </row>
    <row r="7954" spans="16:16" x14ac:dyDescent="0.2">
      <c r="P7954"/>
    </row>
    <row r="7955" spans="16:16" x14ac:dyDescent="0.2">
      <c r="P7955"/>
    </row>
    <row r="7956" spans="16:16" x14ac:dyDescent="0.2">
      <c r="P7956"/>
    </row>
    <row r="7957" spans="16:16" x14ac:dyDescent="0.2">
      <c r="P7957"/>
    </row>
    <row r="7958" spans="16:16" x14ac:dyDescent="0.2">
      <c r="P7958"/>
    </row>
    <row r="7959" spans="16:16" x14ac:dyDescent="0.2">
      <c r="P7959"/>
    </row>
    <row r="7960" spans="16:16" x14ac:dyDescent="0.2">
      <c r="P7960"/>
    </row>
    <row r="7961" spans="16:16" x14ac:dyDescent="0.2">
      <c r="P7961"/>
    </row>
    <row r="7962" spans="16:16" x14ac:dyDescent="0.2">
      <c r="P7962"/>
    </row>
    <row r="7963" spans="16:16" x14ac:dyDescent="0.2">
      <c r="P7963"/>
    </row>
    <row r="7964" spans="16:16" x14ac:dyDescent="0.2">
      <c r="P7964"/>
    </row>
    <row r="7965" spans="16:16" x14ac:dyDescent="0.2">
      <c r="P7965"/>
    </row>
    <row r="7966" spans="16:16" x14ac:dyDescent="0.2">
      <c r="P7966"/>
    </row>
    <row r="7967" spans="16:16" x14ac:dyDescent="0.2">
      <c r="P7967"/>
    </row>
    <row r="7968" spans="16:16" x14ac:dyDescent="0.2">
      <c r="P7968"/>
    </row>
    <row r="7969" spans="16:16" x14ac:dyDescent="0.2">
      <c r="P7969"/>
    </row>
    <row r="7970" spans="16:16" x14ac:dyDescent="0.2">
      <c r="P7970"/>
    </row>
    <row r="7971" spans="16:16" x14ac:dyDescent="0.2">
      <c r="P7971"/>
    </row>
    <row r="7972" spans="16:16" x14ac:dyDescent="0.2">
      <c r="P7972"/>
    </row>
    <row r="7973" spans="16:16" x14ac:dyDescent="0.2">
      <c r="P7973"/>
    </row>
    <row r="7974" spans="16:16" x14ac:dyDescent="0.2">
      <c r="P7974"/>
    </row>
    <row r="7975" spans="16:16" x14ac:dyDescent="0.2">
      <c r="P7975"/>
    </row>
    <row r="7976" spans="16:16" x14ac:dyDescent="0.2">
      <c r="P7976"/>
    </row>
    <row r="7977" spans="16:16" x14ac:dyDescent="0.2">
      <c r="P7977"/>
    </row>
    <row r="7978" spans="16:16" x14ac:dyDescent="0.2">
      <c r="P7978"/>
    </row>
    <row r="7979" spans="16:16" x14ac:dyDescent="0.2">
      <c r="P7979"/>
    </row>
    <row r="7980" spans="16:16" x14ac:dyDescent="0.2">
      <c r="P7980"/>
    </row>
    <row r="7981" spans="16:16" x14ac:dyDescent="0.2">
      <c r="P7981"/>
    </row>
    <row r="7982" spans="16:16" x14ac:dyDescent="0.2">
      <c r="P7982"/>
    </row>
    <row r="7983" spans="16:16" x14ac:dyDescent="0.2">
      <c r="P7983"/>
    </row>
    <row r="7984" spans="16:16" x14ac:dyDescent="0.2">
      <c r="P7984"/>
    </row>
    <row r="7985" spans="16:16" x14ac:dyDescent="0.2">
      <c r="P7985"/>
    </row>
    <row r="7986" spans="16:16" x14ac:dyDescent="0.2">
      <c r="P7986"/>
    </row>
    <row r="7987" spans="16:16" x14ac:dyDescent="0.2">
      <c r="P7987"/>
    </row>
    <row r="7988" spans="16:16" x14ac:dyDescent="0.2">
      <c r="P7988"/>
    </row>
    <row r="7989" spans="16:16" x14ac:dyDescent="0.2">
      <c r="P7989"/>
    </row>
    <row r="7990" spans="16:16" x14ac:dyDescent="0.2">
      <c r="P7990"/>
    </row>
    <row r="7991" spans="16:16" x14ac:dyDescent="0.2">
      <c r="P7991"/>
    </row>
    <row r="7992" spans="16:16" x14ac:dyDescent="0.2">
      <c r="P7992"/>
    </row>
    <row r="7993" spans="16:16" x14ac:dyDescent="0.2">
      <c r="P7993"/>
    </row>
    <row r="7994" spans="16:16" x14ac:dyDescent="0.2">
      <c r="P7994"/>
    </row>
    <row r="7995" spans="16:16" x14ac:dyDescent="0.2">
      <c r="P7995"/>
    </row>
    <row r="7996" spans="16:16" x14ac:dyDescent="0.2">
      <c r="P7996"/>
    </row>
    <row r="7997" spans="16:16" x14ac:dyDescent="0.2">
      <c r="P7997"/>
    </row>
    <row r="7998" spans="16:16" x14ac:dyDescent="0.2">
      <c r="P7998"/>
    </row>
    <row r="7999" spans="16:16" x14ac:dyDescent="0.2">
      <c r="P7999"/>
    </row>
    <row r="8000" spans="16:16" x14ac:dyDescent="0.2">
      <c r="P8000"/>
    </row>
    <row r="8001" spans="16:16" x14ac:dyDescent="0.2">
      <c r="P8001"/>
    </row>
    <row r="8002" spans="16:16" x14ac:dyDescent="0.2">
      <c r="P8002"/>
    </row>
    <row r="8003" spans="16:16" x14ac:dyDescent="0.2">
      <c r="P8003"/>
    </row>
    <row r="8004" spans="16:16" x14ac:dyDescent="0.2">
      <c r="P8004"/>
    </row>
    <row r="8005" spans="16:16" x14ac:dyDescent="0.2">
      <c r="P8005"/>
    </row>
    <row r="8006" spans="16:16" x14ac:dyDescent="0.2">
      <c r="P8006"/>
    </row>
    <row r="8007" spans="16:16" x14ac:dyDescent="0.2">
      <c r="P8007"/>
    </row>
    <row r="8008" spans="16:16" x14ac:dyDescent="0.2">
      <c r="P8008"/>
    </row>
    <row r="8009" spans="16:16" x14ac:dyDescent="0.2">
      <c r="P8009"/>
    </row>
    <row r="8010" spans="16:16" x14ac:dyDescent="0.2">
      <c r="P8010"/>
    </row>
    <row r="8011" spans="16:16" x14ac:dyDescent="0.2">
      <c r="P8011"/>
    </row>
    <row r="8012" spans="16:16" x14ac:dyDescent="0.2">
      <c r="P8012"/>
    </row>
    <row r="8013" spans="16:16" x14ac:dyDescent="0.2">
      <c r="P8013"/>
    </row>
    <row r="8014" spans="16:16" x14ac:dyDescent="0.2">
      <c r="P8014"/>
    </row>
    <row r="8015" spans="16:16" x14ac:dyDescent="0.2">
      <c r="P8015"/>
    </row>
    <row r="8016" spans="16:16" x14ac:dyDescent="0.2">
      <c r="P8016"/>
    </row>
    <row r="8017" spans="16:16" x14ac:dyDescent="0.2">
      <c r="P8017"/>
    </row>
    <row r="8018" spans="16:16" x14ac:dyDescent="0.2">
      <c r="P8018"/>
    </row>
    <row r="8019" spans="16:16" x14ac:dyDescent="0.2">
      <c r="P8019"/>
    </row>
    <row r="8020" spans="16:16" x14ac:dyDescent="0.2">
      <c r="P8020"/>
    </row>
    <row r="8021" spans="16:16" x14ac:dyDescent="0.2">
      <c r="P8021"/>
    </row>
    <row r="8022" spans="16:16" x14ac:dyDescent="0.2">
      <c r="P8022"/>
    </row>
    <row r="8023" spans="16:16" x14ac:dyDescent="0.2">
      <c r="P8023"/>
    </row>
    <row r="8024" spans="16:16" x14ac:dyDescent="0.2">
      <c r="P8024"/>
    </row>
    <row r="8025" spans="16:16" x14ac:dyDescent="0.2">
      <c r="P8025"/>
    </row>
    <row r="8026" spans="16:16" x14ac:dyDescent="0.2">
      <c r="P8026"/>
    </row>
    <row r="8027" spans="16:16" x14ac:dyDescent="0.2">
      <c r="P8027"/>
    </row>
    <row r="8028" spans="16:16" x14ac:dyDescent="0.2">
      <c r="P8028"/>
    </row>
    <row r="8029" spans="16:16" x14ac:dyDescent="0.2">
      <c r="P8029"/>
    </row>
    <row r="8030" spans="16:16" x14ac:dyDescent="0.2">
      <c r="P8030"/>
    </row>
    <row r="8031" spans="16:16" x14ac:dyDescent="0.2">
      <c r="P8031"/>
    </row>
    <row r="8032" spans="16:16" x14ac:dyDescent="0.2">
      <c r="P8032"/>
    </row>
    <row r="8033" spans="16:16" x14ac:dyDescent="0.2">
      <c r="P8033"/>
    </row>
    <row r="8034" spans="16:16" x14ac:dyDescent="0.2">
      <c r="P8034"/>
    </row>
    <row r="8035" spans="16:16" x14ac:dyDescent="0.2">
      <c r="P8035"/>
    </row>
    <row r="8036" spans="16:16" x14ac:dyDescent="0.2">
      <c r="P8036"/>
    </row>
    <row r="8037" spans="16:16" x14ac:dyDescent="0.2">
      <c r="P8037"/>
    </row>
    <row r="8038" spans="16:16" x14ac:dyDescent="0.2">
      <c r="P8038"/>
    </row>
    <row r="8039" spans="16:16" x14ac:dyDescent="0.2">
      <c r="P8039"/>
    </row>
    <row r="8040" spans="16:16" x14ac:dyDescent="0.2">
      <c r="P8040"/>
    </row>
    <row r="8041" spans="16:16" x14ac:dyDescent="0.2">
      <c r="P8041"/>
    </row>
    <row r="8042" spans="16:16" x14ac:dyDescent="0.2">
      <c r="P8042"/>
    </row>
    <row r="8043" spans="16:16" x14ac:dyDescent="0.2">
      <c r="P8043"/>
    </row>
    <row r="8044" spans="16:16" x14ac:dyDescent="0.2">
      <c r="P8044"/>
    </row>
    <row r="8045" spans="16:16" x14ac:dyDescent="0.2">
      <c r="P8045"/>
    </row>
    <row r="8046" spans="16:16" x14ac:dyDescent="0.2">
      <c r="P8046"/>
    </row>
    <row r="8047" spans="16:16" x14ac:dyDescent="0.2">
      <c r="P8047"/>
    </row>
    <row r="8048" spans="16:16" x14ac:dyDescent="0.2">
      <c r="P8048"/>
    </row>
    <row r="8049" spans="16:16" x14ac:dyDescent="0.2">
      <c r="P8049"/>
    </row>
    <row r="8050" spans="16:16" x14ac:dyDescent="0.2">
      <c r="P8050"/>
    </row>
    <row r="8051" spans="16:16" x14ac:dyDescent="0.2">
      <c r="P8051"/>
    </row>
    <row r="8052" spans="16:16" x14ac:dyDescent="0.2">
      <c r="P8052"/>
    </row>
    <row r="8053" spans="16:16" x14ac:dyDescent="0.2">
      <c r="P8053"/>
    </row>
    <row r="8054" spans="16:16" x14ac:dyDescent="0.2">
      <c r="P8054"/>
    </row>
    <row r="8055" spans="16:16" x14ac:dyDescent="0.2">
      <c r="P8055"/>
    </row>
    <row r="8056" spans="16:16" x14ac:dyDescent="0.2">
      <c r="P8056"/>
    </row>
    <row r="8057" spans="16:16" x14ac:dyDescent="0.2">
      <c r="P8057"/>
    </row>
    <row r="8058" spans="16:16" x14ac:dyDescent="0.2">
      <c r="P8058"/>
    </row>
    <row r="8059" spans="16:16" x14ac:dyDescent="0.2">
      <c r="P8059"/>
    </row>
    <row r="8060" spans="16:16" x14ac:dyDescent="0.2">
      <c r="P8060"/>
    </row>
    <row r="8061" spans="16:16" x14ac:dyDescent="0.2">
      <c r="P8061"/>
    </row>
    <row r="8062" spans="16:16" x14ac:dyDescent="0.2">
      <c r="P8062"/>
    </row>
    <row r="8063" spans="16:16" x14ac:dyDescent="0.2">
      <c r="P8063"/>
    </row>
    <row r="8064" spans="16:16" x14ac:dyDescent="0.2">
      <c r="P8064"/>
    </row>
    <row r="8065" spans="16:16" x14ac:dyDescent="0.2">
      <c r="P8065"/>
    </row>
    <row r="8066" spans="16:16" x14ac:dyDescent="0.2">
      <c r="P8066"/>
    </row>
    <row r="8067" spans="16:16" x14ac:dyDescent="0.2">
      <c r="P8067"/>
    </row>
    <row r="8068" spans="16:16" x14ac:dyDescent="0.2">
      <c r="P8068"/>
    </row>
    <row r="8069" spans="16:16" x14ac:dyDescent="0.2">
      <c r="P8069"/>
    </row>
    <row r="8070" spans="16:16" x14ac:dyDescent="0.2">
      <c r="P8070"/>
    </row>
    <row r="8071" spans="16:16" x14ac:dyDescent="0.2">
      <c r="P8071"/>
    </row>
    <row r="8072" spans="16:16" x14ac:dyDescent="0.2">
      <c r="P8072"/>
    </row>
    <row r="8073" spans="16:16" x14ac:dyDescent="0.2">
      <c r="P8073"/>
    </row>
    <row r="8074" spans="16:16" x14ac:dyDescent="0.2">
      <c r="P8074"/>
    </row>
    <row r="8075" spans="16:16" x14ac:dyDescent="0.2">
      <c r="P8075"/>
    </row>
    <row r="8076" spans="16:16" x14ac:dyDescent="0.2">
      <c r="P8076"/>
    </row>
    <row r="8077" spans="16:16" x14ac:dyDescent="0.2">
      <c r="P8077"/>
    </row>
    <row r="8078" spans="16:16" x14ac:dyDescent="0.2">
      <c r="P8078"/>
    </row>
    <row r="8079" spans="16:16" x14ac:dyDescent="0.2">
      <c r="P8079"/>
    </row>
    <row r="8080" spans="16:16" x14ac:dyDescent="0.2">
      <c r="P8080"/>
    </row>
    <row r="8081" spans="16:16" x14ac:dyDescent="0.2">
      <c r="P8081"/>
    </row>
    <row r="8082" spans="16:16" x14ac:dyDescent="0.2">
      <c r="P8082"/>
    </row>
    <row r="8083" spans="16:16" x14ac:dyDescent="0.2">
      <c r="P8083"/>
    </row>
    <row r="8084" spans="16:16" x14ac:dyDescent="0.2">
      <c r="P8084"/>
    </row>
    <row r="8085" spans="16:16" x14ac:dyDescent="0.2">
      <c r="P8085"/>
    </row>
    <row r="8086" spans="16:16" x14ac:dyDescent="0.2">
      <c r="P8086"/>
    </row>
    <row r="8087" spans="16:16" x14ac:dyDescent="0.2">
      <c r="P8087"/>
    </row>
    <row r="8088" spans="16:16" x14ac:dyDescent="0.2">
      <c r="P8088"/>
    </row>
    <row r="8089" spans="16:16" x14ac:dyDescent="0.2">
      <c r="P8089"/>
    </row>
    <row r="8090" spans="16:16" x14ac:dyDescent="0.2">
      <c r="P8090"/>
    </row>
    <row r="8091" spans="16:16" x14ac:dyDescent="0.2">
      <c r="P8091"/>
    </row>
    <row r="8092" spans="16:16" x14ac:dyDescent="0.2">
      <c r="P8092"/>
    </row>
    <row r="8093" spans="16:16" x14ac:dyDescent="0.2">
      <c r="P8093"/>
    </row>
    <row r="8094" spans="16:16" x14ac:dyDescent="0.2">
      <c r="P8094"/>
    </row>
    <row r="8095" spans="16:16" x14ac:dyDescent="0.2">
      <c r="P8095"/>
    </row>
    <row r="8096" spans="16:16" x14ac:dyDescent="0.2">
      <c r="P8096"/>
    </row>
    <row r="8097" spans="16:16" x14ac:dyDescent="0.2">
      <c r="P8097"/>
    </row>
    <row r="8098" spans="16:16" x14ac:dyDescent="0.2">
      <c r="P8098"/>
    </row>
    <row r="8099" spans="16:16" x14ac:dyDescent="0.2">
      <c r="P8099"/>
    </row>
    <row r="8100" spans="16:16" x14ac:dyDescent="0.2">
      <c r="P8100"/>
    </row>
    <row r="8101" spans="16:16" x14ac:dyDescent="0.2">
      <c r="P8101"/>
    </row>
    <row r="8102" spans="16:16" x14ac:dyDescent="0.2">
      <c r="P8102"/>
    </row>
    <row r="8103" spans="16:16" x14ac:dyDescent="0.2">
      <c r="P8103"/>
    </row>
    <row r="8104" spans="16:16" x14ac:dyDescent="0.2">
      <c r="P8104"/>
    </row>
    <row r="8105" spans="16:16" x14ac:dyDescent="0.2">
      <c r="P8105"/>
    </row>
    <row r="8106" spans="16:16" x14ac:dyDescent="0.2">
      <c r="P8106"/>
    </row>
    <row r="8107" spans="16:16" x14ac:dyDescent="0.2">
      <c r="P8107"/>
    </row>
    <row r="8108" spans="16:16" x14ac:dyDescent="0.2">
      <c r="P8108"/>
    </row>
    <row r="8109" spans="16:16" x14ac:dyDescent="0.2">
      <c r="P8109"/>
    </row>
    <row r="8110" spans="16:16" x14ac:dyDescent="0.2">
      <c r="P8110"/>
    </row>
    <row r="8111" spans="16:16" x14ac:dyDescent="0.2">
      <c r="P8111"/>
    </row>
    <row r="8112" spans="16:16" x14ac:dyDescent="0.2">
      <c r="P8112"/>
    </row>
    <row r="8113" spans="16:16" x14ac:dyDescent="0.2">
      <c r="P8113"/>
    </row>
    <row r="8114" spans="16:16" x14ac:dyDescent="0.2">
      <c r="P8114"/>
    </row>
    <row r="8115" spans="16:16" x14ac:dyDescent="0.2">
      <c r="P8115"/>
    </row>
    <row r="8116" spans="16:16" x14ac:dyDescent="0.2">
      <c r="P8116"/>
    </row>
    <row r="8117" spans="16:16" x14ac:dyDescent="0.2">
      <c r="P8117"/>
    </row>
    <row r="8118" spans="16:16" x14ac:dyDescent="0.2">
      <c r="P8118"/>
    </row>
    <row r="8119" spans="16:16" x14ac:dyDescent="0.2">
      <c r="P8119"/>
    </row>
    <row r="8120" spans="16:16" x14ac:dyDescent="0.2">
      <c r="P8120"/>
    </row>
    <row r="8121" spans="16:16" x14ac:dyDescent="0.2">
      <c r="P8121"/>
    </row>
    <row r="8122" spans="16:16" x14ac:dyDescent="0.2">
      <c r="P8122"/>
    </row>
    <row r="8123" spans="16:16" x14ac:dyDescent="0.2">
      <c r="P8123"/>
    </row>
    <row r="8124" spans="16:16" x14ac:dyDescent="0.2">
      <c r="P8124"/>
    </row>
    <row r="8125" spans="16:16" x14ac:dyDescent="0.2">
      <c r="P8125"/>
    </row>
    <row r="8126" spans="16:16" x14ac:dyDescent="0.2">
      <c r="P8126"/>
    </row>
    <row r="8127" spans="16:16" x14ac:dyDescent="0.2">
      <c r="P8127"/>
    </row>
    <row r="8128" spans="16:16" x14ac:dyDescent="0.2">
      <c r="P8128"/>
    </row>
    <row r="8129" spans="16:16" x14ac:dyDescent="0.2">
      <c r="P8129"/>
    </row>
    <row r="8130" spans="16:16" x14ac:dyDescent="0.2">
      <c r="P8130"/>
    </row>
    <row r="8131" spans="16:16" x14ac:dyDescent="0.2">
      <c r="P8131"/>
    </row>
    <row r="8132" spans="16:16" x14ac:dyDescent="0.2">
      <c r="P8132"/>
    </row>
    <row r="8133" spans="16:16" x14ac:dyDescent="0.2">
      <c r="P8133"/>
    </row>
    <row r="8134" spans="16:16" x14ac:dyDescent="0.2">
      <c r="P8134"/>
    </row>
    <row r="8135" spans="16:16" x14ac:dyDescent="0.2">
      <c r="P8135"/>
    </row>
    <row r="8136" spans="16:16" x14ac:dyDescent="0.2">
      <c r="P8136"/>
    </row>
    <row r="8137" spans="16:16" x14ac:dyDescent="0.2">
      <c r="P8137"/>
    </row>
    <row r="8138" spans="16:16" x14ac:dyDescent="0.2">
      <c r="P8138"/>
    </row>
    <row r="8139" spans="16:16" x14ac:dyDescent="0.2">
      <c r="P8139"/>
    </row>
    <row r="8140" spans="16:16" x14ac:dyDescent="0.2">
      <c r="P8140"/>
    </row>
    <row r="8141" spans="16:16" x14ac:dyDescent="0.2">
      <c r="P8141"/>
    </row>
    <row r="8142" spans="16:16" x14ac:dyDescent="0.2">
      <c r="P8142"/>
    </row>
    <row r="8143" spans="16:16" x14ac:dyDescent="0.2">
      <c r="P8143"/>
    </row>
    <row r="8144" spans="16:16" x14ac:dyDescent="0.2">
      <c r="P8144"/>
    </row>
    <row r="8145" spans="16:16" x14ac:dyDescent="0.2">
      <c r="P8145"/>
    </row>
    <row r="8146" spans="16:16" x14ac:dyDescent="0.2">
      <c r="P8146"/>
    </row>
    <row r="8147" spans="16:16" x14ac:dyDescent="0.2">
      <c r="P8147"/>
    </row>
    <row r="8148" spans="16:16" x14ac:dyDescent="0.2">
      <c r="P8148"/>
    </row>
    <row r="8149" spans="16:16" x14ac:dyDescent="0.2">
      <c r="P8149"/>
    </row>
    <row r="8150" spans="16:16" x14ac:dyDescent="0.2">
      <c r="P8150"/>
    </row>
    <row r="8151" spans="16:16" x14ac:dyDescent="0.2">
      <c r="P8151"/>
    </row>
    <row r="8152" spans="16:16" x14ac:dyDescent="0.2">
      <c r="P8152"/>
    </row>
    <row r="8153" spans="16:16" x14ac:dyDescent="0.2">
      <c r="P8153"/>
    </row>
    <row r="8154" spans="16:16" x14ac:dyDescent="0.2">
      <c r="P8154"/>
    </row>
    <row r="8155" spans="16:16" x14ac:dyDescent="0.2">
      <c r="P8155"/>
    </row>
    <row r="8156" spans="16:16" x14ac:dyDescent="0.2">
      <c r="P8156"/>
    </row>
    <row r="8157" spans="16:16" x14ac:dyDescent="0.2">
      <c r="P8157"/>
    </row>
    <row r="8158" spans="16:16" x14ac:dyDescent="0.2">
      <c r="P8158"/>
    </row>
    <row r="8159" spans="16:16" x14ac:dyDescent="0.2">
      <c r="P8159"/>
    </row>
    <row r="8160" spans="16:16" x14ac:dyDescent="0.2">
      <c r="P8160"/>
    </row>
    <row r="8161" spans="16:16" x14ac:dyDescent="0.2">
      <c r="P8161"/>
    </row>
    <row r="8162" spans="16:16" x14ac:dyDescent="0.2">
      <c r="P8162"/>
    </row>
    <row r="8163" spans="16:16" x14ac:dyDescent="0.2">
      <c r="P8163"/>
    </row>
    <row r="8164" spans="16:16" x14ac:dyDescent="0.2">
      <c r="P8164"/>
    </row>
    <row r="8165" spans="16:16" x14ac:dyDescent="0.2">
      <c r="P8165"/>
    </row>
    <row r="8166" spans="16:16" x14ac:dyDescent="0.2">
      <c r="P8166"/>
    </row>
    <row r="8167" spans="16:16" x14ac:dyDescent="0.2">
      <c r="P8167"/>
    </row>
    <row r="8168" spans="16:16" x14ac:dyDescent="0.2">
      <c r="P8168"/>
    </row>
    <row r="8169" spans="16:16" x14ac:dyDescent="0.2">
      <c r="P8169"/>
    </row>
    <row r="8170" spans="16:16" x14ac:dyDescent="0.2">
      <c r="P8170"/>
    </row>
    <row r="8171" spans="16:16" x14ac:dyDescent="0.2">
      <c r="P8171"/>
    </row>
    <row r="8172" spans="16:16" x14ac:dyDescent="0.2">
      <c r="P8172"/>
    </row>
    <row r="8173" spans="16:16" x14ac:dyDescent="0.2">
      <c r="P8173"/>
    </row>
    <row r="8174" spans="16:16" x14ac:dyDescent="0.2">
      <c r="P8174"/>
    </row>
    <row r="8175" spans="16:16" x14ac:dyDescent="0.2">
      <c r="P8175"/>
    </row>
    <row r="8176" spans="16:16" x14ac:dyDescent="0.2">
      <c r="P8176"/>
    </row>
    <row r="8177" spans="16:16" x14ac:dyDescent="0.2">
      <c r="P8177"/>
    </row>
    <row r="8178" spans="16:16" x14ac:dyDescent="0.2">
      <c r="P8178"/>
    </row>
    <row r="8179" spans="16:16" x14ac:dyDescent="0.2">
      <c r="P8179"/>
    </row>
    <row r="8180" spans="16:16" x14ac:dyDescent="0.2">
      <c r="P8180"/>
    </row>
    <row r="8181" spans="16:16" x14ac:dyDescent="0.2">
      <c r="P8181"/>
    </row>
    <row r="8182" spans="16:16" x14ac:dyDescent="0.2">
      <c r="P8182"/>
    </row>
    <row r="8183" spans="16:16" x14ac:dyDescent="0.2">
      <c r="P8183"/>
    </row>
    <row r="8184" spans="16:16" x14ac:dyDescent="0.2">
      <c r="P8184"/>
    </row>
    <row r="8185" spans="16:16" x14ac:dyDescent="0.2">
      <c r="P8185"/>
    </row>
    <row r="8186" spans="16:16" x14ac:dyDescent="0.2">
      <c r="P8186"/>
    </row>
    <row r="8187" spans="16:16" x14ac:dyDescent="0.2">
      <c r="P8187"/>
    </row>
    <row r="8188" spans="16:16" x14ac:dyDescent="0.2">
      <c r="P8188"/>
    </row>
    <row r="8189" spans="16:16" x14ac:dyDescent="0.2">
      <c r="P8189"/>
    </row>
    <row r="8190" spans="16:16" x14ac:dyDescent="0.2">
      <c r="P8190"/>
    </row>
    <row r="8191" spans="16:16" x14ac:dyDescent="0.2">
      <c r="P8191"/>
    </row>
    <row r="8192" spans="16:16" x14ac:dyDescent="0.2">
      <c r="P8192"/>
    </row>
    <row r="8193" spans="16:16" x14ac:dyDescent="0.2">
      <c r="P8193"/>
    </row>
    <row r="8194" spans="16:16" x14ac:dyDescent="0.2">
      <c r="P8194"/>
    </row>
    <row r="8195" spans="16:16" x14ac:dyDescent="0.2">
      <c r="P8195"/>
    </row>
    <row r="8196" spans="16:16" x14ac:dyDescent="0.2">
      <c r="P8196"/>
    </row>
    <row r="8197" spans="16:16" x14ac:dyDescent="0.2">
      <c r="P8197"/>
    </row>
    <row r="8198" spans="16:16" x14ac:dyDescent="0.2">
      <c r="P8198"/>
    </row>
    <row r="8199" spans="16:16" x14ac:dyDescent="0.2">
      <c r="P8199"/>
    </row>
    <row r="8200" spans="16:16" x14ac:dyDescent="0.2">
      <c r="P8200"/>
    </row>
    <row r="8201" spans="16:16" x14ac:dyDescent="0.2">
      <c r="P8201"/>
    </row>
    <row r="8202" spans="16:16" x14ac:dyDescent="0.2">
      <c r="P8202"/>
    </row>
    <row r="8203" spans="16:16" x14ac:dyDescent="0.2">
      <c r="P8203"/>
    </row>
    <row r="8204" spans="16:16" x14ac:dyDescent="0.2">
      <c r="P8204"/>
    </row>
    <row r="8205" spans="16:16" x14ac:dyDescent="0.2">
      <c r="P8205"/>
    </row>
    <row r="8206" spans="16:16" x14ac:dyDescent="0.2">
      <c r="P8206"/>
    </row>
    <row r="8207" spans="16:16" x14ac:dyDescent="0.2">
      <c r="P8207"/>
    </row>
    <row r="8208" spans="16:16" x14ac:dyDescent="0.2">
      <c r="P8208"/>
    </row>
    <row r="8209" spans="16:16" x14ac:dyDescent="0.2">
      <c r="P8209"/>
    </row>
    <row r="8210" spans="16:16" x14ac:dyDescent="0.2">
      <c r="P8210"/>
    </row>
    <row r="8211" spans="16:16" x14ac:dyDescent="0.2">
      <c r="P8211"/>
    </row>
    <row r="8212" spans="16:16" x14ac:dyDescent="0.2">
      <c r="P8212"/>
    </row>
    <row r="8213" spans="16:16" x14ac:dyDescent="0.2">
      <c r="P8213"/>
    </row>
    <row r="8214" spans="16:16" x14ac:dyDescent="0.2">
      <c r="P8214"/>
    </row>
    <row r="8215" spans="16:16" x14ac:dyDescent="0.2">
      <c r="P8215"/>
    </row>
    <row r="8216" spans="16:16" x14ac:dyDescent="0.2">
      <c r="P8216"/>
    </row>
    <row r="8217" spans="16:16" x14ac:dyDescent="0.2">
      <c r="P8217"/>
    </row>
    <row r="8218" spans="16:16" x14ac:dyDescent="0.2">
      <c r="P8218"/>
    </row>
    <row r="8219" spans="16:16" x14ac:dyDescent="0.2">
      <c r="P8219"/>
    </row>
    <row r="8220" spans="16:16" x14ac:dyDescent="0.2">
      <c r="P8220"/>
    </row>
    <row r="8221" spans="16:16" x14ac:dyDescent="0.2">
      <c r="P8221"/>
    </row>
    <row r="8222" spans="16:16" x14ac:dyDescent="0.2">
      <c r="P8222"/>
    </row>
    <row r="8223" spans="16:16" x14ac:dyDescent="0.2">
      <c r="P8223"/>
    </row>
    <row r="8224" spans="16:16" x14ac:dyDescent="0.2">
      <c r="P8224"/>
    </row>
    <row r="8225" spans="16:16" x14ac:dyDescent="0.2">
      <c r="P8225"/>
    </row>
    <row r="8226" spans="16:16" x14ac:dyDescent="0.2">
      <c r="P8226"/>
    </row>
    <row r="8227" spans="16:16" x14ac:dyDescent="0.2">
      <c r="P8227"/>
    </row>
    <row r="8228" spans="16:16" x14ac:dyDescent="0.2">
      <c r="P8228"/>
    </row>
    <row r="8229" spans="16:16" x14ac:dyDescent="0.2">
      <c r="P8229"/>
    </row>
    <row r="8230" spans="16:16" x14ac:dyDescent="0.2">
      <c r="P8230"/>
    </row>
    <row r="8231" spans="16:16" x14ac:dyDescent="0.2">
      <c r="P8231"/>
    </row>
    <row r="8232" spans="16:16" x14ac:dyDescent="0.2">
      <c r="P8232"/>
    </row>
    <row r="8233" spans="16:16" x14ac:dyDescent="0.2">
      <c r="P8233"/>
    </row>
    <row r="8234" spans="16:16" x14ac:dyDescent="0.2">
      <c r="P8234"/>
    </row>
    <row r="8235" spans="16:16" x14ac:dyDescent="0.2">
      <c r="P8235"/>
    </row>
    <row r="8236" spans="16:16" x14ac:dyDescent="0.2">
      <c r="P8236"/>
    </row>
    <row r="8237" spans="16:16" x14ac:dyDescent="0.2">
      <c r="P8237"/>
    </row>
    <row r="8238" spans="16:16" x14ac:dyDescent="0.2">
      <c r="P8238"/>
    </row>
    <row r="8239" spans="16:16" x14ac:dyDescent="0.2">
      <c r="P8239"/>
    </row>
    <row r="8240" spans="16:16" x14ac:dyDescent="0.2">
      <c r="P8240"/>
    </row>
    <row r="8241" spans="16:16" x14ac:dyDescent="0.2">
      <c r="P8241"/>
    </row>
    <row r="8242" spans="16:16" x14ac:dyDescent="0.2">
      <c r="P8242"/>
    </row>
    <row r="8243" spans="16:16" x14ac:dyDescent="0.2">
      <c r="P8243"/>
    </row>
    <row r="8244" spans="16:16" x14ac:dyDescent="0.2">
      <c r="P8244"/>
    </row>
    <row r="8245" spans="16:16" x14ac:dyDescent="0.2">
      <c r="P8245"/>
    </row>
    <row r="8246" spans="16:16" x14ac:dyDescent="0.2">
      <c r="P8246"/>
    </row>
    <row r="8247" spans="16:16" x14ac:dyDescent="0.2">
      <c r="P8247"/>
    </row>
    <row r="8248" spans="16:16" x14ac:dyDescent="0.2">
      <c r="P8248"/>
    </row>
    <row r="8249" spans="16:16" x14ac:dyDescent="0.2">
      <c r="P8249"/>
    </row>
    <row r="8250" spans="16:16" x14ac:dyDescent="0.2">
      <c r="P8250"/>
    </row>
    <row r="8251" spans="16:16" x14ac:dyDescent="0.2">
      <c r="P8251"/>
    </row>
    <row r="8252" spans="16:16" x14ac:dyDescent="0.2">
      <c r="P8252"/>
    </row>
    <row r="8253" spans="16:16" x14ac:dyDescent="0.2">
      <c r="P8253"/>
    </row>
    <row r="8254" spans="16:16" x14ac:dyDescent="0.2">
      <c r="P8254"/>
    </row>
    <row r="8255" spans="16:16" x14ac:dyDescent="0.2">
      <c r="P8255"/>
    </row>
    <row r="8256" spans="16:16" x14ac:dyDescent="0.2">
      <c r="P8256"/>
    </row>
    <row r="8257" spans="16:16" x14ac:dyDescent="0.2">
      <c r="P8257"/>
    </row>
    <row r="8258" spans="16:16" x14ac:dyDescent="0.2">
      <c r="P8258"/>
    </row>
    <row r="8259" spans="16:16" x14ac:dyDescent="0.2">
      <c r="P8259"/>
    </row>
    <row r="8260" spans="16:16" x14ac:dyDescent="0.2">
      <c r="P8260"/>
    </row>
    <row r="8261" spans="16:16" x14ac:dyDescent="0.2">
      <c r="P8261"/>
    </row>
    <row r="8262" spans="16:16" x14ac:dyDescent="0.2">
      <c r="P8262"/>
    </row>
    <row r="8263" spans="16:16" x14ac:dyDescent="0.2">
      <c r="P8263"/>
    </row>
    <row r="8264" spans="16:16" x14ac:dyDescent="0.2">
      <c r="P8264"/>
    </row>
    <row r="8265" spans="16:16" x14ac:dyDescent="0.2">
      <c r="P8265"/>
    </row>
    <row r="8266" spans="16:16" x14ac:dyDescent="0.2">
      <c r="P8266"/>
    </row>
    <row r="8267" spans="16:16" x14ac:dyDescent="0.2">
      <c r="P8267"/>
    </row>
    <row r="8268" spans="16:16" x14ac:dyDescent="0.2">
      <c r="P8268"/>
    </row>
    <row r="8269" spans="16:16" x14ac:dyDescent="0.2">
      <c r="P8269"/>
    </row>
    <row r="8270" spans="16:16" x14ac:dyDescent="0.2">
      <c r="P8270"/>
    </row>
    <row r="8271" spans="16:16" x14ac:dyDescent="0.2">
      <c r="P8271"/>
    </row>
    <row r="8272" spans="16:16" x14ac:dyDescent="0.2">
      <c r="P8272"/>
    </row>
    <row r="8273" spans="16:16" x14ac:dyDescent="0.2">
      <c r="P8273"/>
    </row>
    <row r="8274" spans="16:16" x14ac:dyDescent="0.2">
      <c r="P8274"/>
    </row>
    <row r="8275" spans="16:16" x14ac:dyDescent="0.2">
      <c r="P8275"/>
    </row>
    <row r="8276" spans="16:16" x14ac:dyDescent="0.2">
      <c r="P8276"/>
    </row>
    <row r="8277" spans="16:16" x14ac:dyDescent="0.2">
      <c r="P8277"/>
    </row>
    <row r="8278" spans="16:16" x14ac:dyDescent="0.2">
      <c r="P8278"/>
    </row>
    <row r="8279" spans="16:16" x14ac:dyDescent="0.2">
      <c r="P8279"/>
    </row>
    <row r="8280" spans="16:16" x14ac:dyDescent="0.2">
      <c r="P8280"/>
    </row>
    <row r="8281" spans="16:16" x14ac:dyDescent="0.2">
      <c r="P8281"/>
    </row>
    <row r="8282" spans="16:16" x14ac:dyDescent="0.2">
      <c r="P8282"/>
    </row>
    <row r="8283" spans="16:16" x14ac:dyDescent="0.2">
      <c r="P8283"/>
    </row>
    <row r="8284" spans="16:16" x14ac:dyDescent="0.2">
      <c r="P8284"/>
    </row>
    <row r="8285" spans="16:16" x14ac:dyDescent="0.2">
      <c r="P8285"/>
    </row>
    <row r="8286" spans="16:16" x14ac:dyDescent="0.2">
      <c r="P8286"/>
    </row>
    <row r="8287" spans="16:16" x14ac:dyDescent="0.2">
      <c r="P8287"/>
    </row>
    <row r="8288" spans="16:16" x14ac:dyDescent="0.2">
      <c r="P8288"/>
    </row>
    <row r="8289" spans="16:16" x14ac:dyDescent="0.2">
      <c r="P8289"/>
    </row>
    <row r="8290" spans="16:16" x14ac:dyDescent="0.2">
      <c r="P8290"/>
    </row>
    <row r="8291" spans="16:16" x14ac:dyDescent="0.2">
      <c r="P8291"/>
    </row>
    <row r="8292" spans="16:16" x14ac:dyDescent="0.2">
      <c r="P8292"/>
    </row>
    <row r="8293" spans="16:16" x14ac:dyDescent="0.2">
      <c r="P8293"/>
    </row>
    <row r="8294" spans="16:16" x14ac:dyDescent="0.2">
      <c r="P8294"/>
    </row>
    <row r="8295" spans="16:16" x14ac:dyDescent="0.2">
      <c r="P8295"/>
    </row>
    <row r="8296" spans="16:16" x14ac:dyDescent="0.2">
      <c r="P8296"/>
    </row>
    <row r="8297" spans="16:16" x14ac:dyDescent="0.2">
      <c r="P8297"/>
    </row>
    <row r="8298" spans="16:16" x14ac:dyDescent="0.2">
      <c r="P8298"/>
    </row>
    <row r="8299" spans="16:16" x14ac:dyDescent="0.2">
      <c r="P8299"/>
    </row>
    <row r="8300" spans="16:16" x14ac:dyDescent="0.2">
      <c r="P8300"/>
    </row>
    <row r="8301" spans="16:16" x14ac:dyDescent="0.2">
      <c r="P8301"/>
    </row>
    <row r="8302" spans="16:16" x14ac:dyDescent="0.2">
      <c r="P8302"/>
    </row>
    <row r="8303" spans="16:16" x14ac:dyDescent="0.2">
      <c r="P8303"/>
    </row>
    <row r="8304" spans="16:16" x14ac:dyDescent="0.2">
      <c r="P8304"/>
    </row>
    <row r="8305" spans="16:16" x14ac:dyDescent="0.2">
      <c r="P8305"/>
    </row>
    <row r="8306" spans="16:16" x14ac:dyDescent="0.2">
      <c r="P8306"/>
    </row>
    <row r="8307" spans="16:16" x14ac:dyDescent="0.2">
      <c r="P8307"/>
    </row>
    <row r="8308" spans="16:16" x14ac:dyDescent="0.2">
      <c r="P8308"/>
    </row>
    <row r="8309" spans="16:16" x14ac:dyDescent="0.2">
      <c r="P8309"/>
    </row>
    <row r="8310" spans="16:16" x14ac:dyDescent="0.2">
      <c r="P8310"/>
    </row>
    <row r="8311" spans="16:16" x14ac:dyDescent="0.2">
      <c r="P8311"/>
    </row>
    <row r="8312" spans="16:16" x14ac:dyDescent="0.2">
      <c r="P8312"/>
    </row>
    <row r="8313" spans="16:16" x14ac:dyDescent="0.2">
      <c r="P8313"/>
    </row>
    <row r="8314" spans="16:16" x14ac:dyDescent="0.2">
      <c r="P8314"/>
    </row>
    <row r="8315" spans="16:16" x14ac:dyDescent="0.2">
      <c r="P8315"/>
    </row>
    <row r="8316" spans="16:16" x14ac:dyDescent="0.2">
      <c r="P8316"/>
    </row>
    <row r="8317" spans="16:16" x14ac:dyDescent="0.2">
      <c r="P8317"/>
    </row>
    <row r="8318" spans="16:16" x14ac:dyDescent="0.2">
      <c r="P8318"/>
    </row>
    <row r="8319" spans="16:16" x14ac:dyDescent="0.2">
      <c r="P8319"/>
    </row>
    <row r="8320" spans="16:16" x14ac:dyDescent="0.2">
      <c r="P8320"/>
    </row>
    <row r="8321" spans="16:16" x14ac:dyDescent="0.2">
      <c r="P8321"/>
    </row>
    <row r="8322" spans="16:16" x14ac:dyDescent="0.2">
      <c r="P8322"/>
    </row>
    <row r="8323" spans="16:16" x14ac:dyDescent="0.2">
      <c r="P8323"/>
    </row>
    <row r="8324" spans="16:16" x14ac:dyDescent="0.2">
      <c r="P8324"/>
    </row>
    <row r="8325" spans="16:16" x14ac:dyDescent="0.2">
      <c r="P8325"/>
    </row>
    <row r="8326" spans="16:16" x14ac:dyDescent="0.2">
      <c r="P8326"/>
    </row>
    <row r="8327" spans="16:16" x14ac:dyDescent="0.2">
      <c r="P8327"/>
    </row>
    <row r="8328" spans="16:16" x14ac:dyDescent="0.2">
      <c r="P8328"/>
    </row>
    <row r="8329" spans="16:16" x14ac:dyDescent="0.2">
      <c r="P8329"/>
    </row>
    <row r="8330" spans="16:16" x14ac:dyDescent="0.2">
      <c r="P8330"/>
    </row>
    <row r="8331" spans="16:16" x14ac:dyDescent="0.2">
      <c r="P8331"/>
    </row>
    <row r="8332" spans="16:16" x14ac:dyDescent="0.2">
      <c r="P8332"/>
    </row>
    <row r="8333" spans="16:16" x14ac:dyDescent="0.2">
      <c r="P8333"/>
    </row>
    <row r="8334" spans="16:16" x14ac:dyDescent="0.2">
      <c r="P8334"/>
    </row>
    <row r="8335" spans="16:16" x14ac:dyDescent="0.2">
      <c r="P8335"/>
    </row>
    <row r="8336" spans="16:16" x14ac:dyDescent="0.2">
      <c r="P8336"/>
    </row>
    <row r="8337" spans="16:16" x14ac:dyDescent="0.2">
      <c r="P8337"/>
    </row>
    <row r="8338" spans="16:16" x14ac:dyDescent="0.2">
      <c r="P8338"/>
    </row>
    <row r="8339" spans="16:16" x14ac:dyDescent="0.2">
      <c r="P8339"/>
    </row>
    <row r="8340" spans="16:16" x14ac:dyDescent="0.2">
      <c r="P8340"/>
    </row>
    <row r="8341" spans="16:16" x14ac:dyDescent="0.2">
      <c r="P8341"/>
    </row>
    <row r="8342" spans="16:16" x14ac:dyDescent="0.2">
      <c r="P8342"/>
    </row>
    <row r="8343" spans="16:16" x14ac:dyDescent="0.2">
      <c r="P8343"/>
    </row>
    <row r="8344" spans="16:16" x14ac:dyDescent="0.2">
      <c r="P8344"/>
    </row>
    <row r="8345" spans="16:16" x14ac:dyDescent="0.2">
      <c r="P8345"/>
    </row>
    <row r="8346" spans="16:16" x14ac:dyDescent="0.2">
      <c r="P8346"/>
    </row>
    <row r="8347" spans="16:16" x14ac:dyDescent="0.2">
      <c r="P8347"/>
    </row>
    <row r="8348" spans="16:16" x14ac:dyDescent="0.2">
      <c r="P8348"/>
    </row>
    <row r="8349" spans="16:16" x14ac:dyDescent="0.2">
      <c r="P8349"/>
    </row>
    <row r="8350" spans="16:16" x14ac:dyDescent="0.2">
      <c r="P8350"/>
    </row>
    <row r="8351" spans="16:16" x14ac:dyDescent="0.2">
      <c r="P8351"/>
    </row>
    <row r="8352" spans="16:16" x14ac:dyDescent="0.2">
      <c r="P8352"/>
    </row>
    <row r="8353" spans="16:16" x14ac:dyDescent="0.2">
      <c r="P8353"/>
    </row>
    <row r="8354" spans="16:16" x14ac:dyDescent="0.2">
      <c r="P8354"/>
    </row>
    <row r="8355" spans="16:16" x14ac:dyDescent="0.2">
      <c r="P8355"/>
    </row>
    <row r="8356" spans="16:16" x14ac:dyDescent="0.2">
      <c r="P8356"/>
    </row>
    <row r="8357" spans="16:16" x14ac:dyDescent="0.2">
      <c r="P8357"/>
    </row>
    <row r="8358" spans="16:16" x14ac:dyDescent="0.2">
      <c r="P8358"/>
    </row>
    <row r="8359" spans="16:16" x14ac:dyDescent="0.2">
      <c r="P8359"/>
    </row>
    <row r="8360" spans="16:16" x14ac:dyDescent="0.2">
      <c r="P8360"/>
    </row>
    <row r="8361" spans="16:16" x14ac:dyDescent="0.2">
      <c r="P8361"/>
    </row>
    <row r="8362" spans="16:16" x14ac:dyDescent="0.2">
      <c r="P8362"/>
    </row>
    <row r="8363" spans="16:16" x14ac:dyDescent="0.2">
      <c r="P8363"/>
    </row>
    <row r="8364" spans="16:16" x14ac:dyDescent="0.2">
      <c r="P8364"/>
    </row>
    <row r="8365" spans="16:16" x14ac:dyDescent="0.2">
      <c r="P8365"/>
    </row>
    <row r="8366" spans="16:16" x14ac:dyDescent="0.2">
      <c r="P8366"/>
    </row>
    <row r="8367" spans="16:16" x14ac:dyDescent="0.2">
      <c r="P8367"/>
    </row>
    <row r="8368" spans="16:16" x14ac:dyDescent="0.2">
      <c r="P8368"/>
    </row>
    <row r="8369" spans="16:16" x14ac:dyDescent="0.2">
      <c r="P8369"/>
    </row>
    <row r="8370" spans="16:16" x14ac:dyDescent="0.2">
      <c r="P8370"/>
    </row>
    <row r="8371" spans="16:16" x14ac:dyDescent="0.2">
      <c r="P8371"/>
    </row>
    <row r="8372" spans="16:16" x14ac:dyDescent="0.2">
      <c r="P8372"/>
    </row>
    <row r="8373" spans="16:16" x14ac:dyDescent="0.2">
      <c r="P8373"/>
    </row>
    <row r="8374" spans="16:16" x14ac:dyDescent="0.2">
      <c r="P8374"/>
    </row>
    <row r="8375" spans="16:16" x14ac:dyDescent="0.2">
      <c r="P8375"/>
    </row>
    <row r="8376" spans="16:16" x14ac:dyDescent="0.2">
      <c r="P8376"/>
    </row>
    <row r="8377" spans="16:16" x14ac:dyDescent="0.2">
      <c r="P8377"/>
    </row>
    <row r="8378" spans="16:16" x14ac:dyDescent="0.2">
      <c r="P8378"/>
    </row>
    <row r="8379" spans="16:16" x14ac:dyDescent="0.2">
      <c r="P8379"/>
    </row>
    <row r="8380" spans="16:16" x14ac:dyDescent="0.2">
      <c r="P8380"/>
    </row>
    <row r="8381" spans="16:16" x14ac:dyDescent="0.2">
      <c r="P8381"/>
    </row>
    <row r="8382" spans="16:16" x14ac:dyDescent="0.2">
      <c r="P8382"/>
    </row>
    <row r="8383" spans="16:16" x14ac:dyDescent="0.2">
      <c r="P8383"/>
    </row>
    <row r="8384" spans="16:16" x14ac:dyDescent="0.2">
      <c r="P8384"/>
    </row>
    <row r="8385" spans="16:16" x14ac:dyDescent="0.2">
      <c r="P8385"/>
    </row>
    <row r="8386" spans="16:16" x14ac:dyDescent="0.2">
      <c r="P8386"/>
    </row>
    <row r="8387" spans="16:16" x14ac:dyDescent="0.2">
      <c r="P8387"/>
    </row>
    <row r="8388" spans="16:16" x14ac:dyDescent="0.2">
      <c r="P8388"/>
    </row>
    <row r="8389" spans="16:16" x14ac:dyDescent="0.2">
      <c r="P8389"/>
    </row>
    <row r="8390" spans="16:16" x14ac:dyDescent="0.2">
      <c r="P8390"/>
    </row>
    <row r="8391" spans="16:16" x14ac:dyDescent="0.2">
      <c r="P8391"/>
    </row>
    <row r="8392" spans="16:16" x14ac:dyDescent="0.2">
      <c r="P8392"/>
    </row>
    <row r="8393" spans="16:16" x14ac:dyDescent="0.2">
      <c r="P8393"/>
    </row>
    <row r="8394" spans="16:16" x14ac:dyDescent="0.2">
      <c r="P8394"/>
    </row>
    <row r="8395" spans="16:16" x14ac:dyDescent="0.2">
      <c r="P8395"/>
    </row>
    <row r="8396" spans="16:16" x14ac:dyDescent="0.2">
      <c r="P8396"/>
    </row>
    <row r="8397" spans="16:16" x14ac:dyDescent="0.2">
      <c r="P8397"/>
    </row>
    <row r="8398" spans="16:16" x14ac:dyDescent="0.2">
      <c r="P8398"/>
    </row>
    <row r="8399" spans="16:16" x14ac:dyDescent="0.2">
      <c r="P8399"/>
    </row>
    <row r="8400" spans="16:16" x14ac:dyDescent="0.2">
      <c r="P8400"/>
    </row>
    <row r="8401" spans="16:16" x14ac:dyDescent="0.2">
      <c r="P8401"/>
    </row>
    <row r="8402" spans="16:16" x14ac:dyDescent="0.2">
      <c r="P8402"/>
    </row>
    <row r="8403" spans="16:16" x14ac:dyDescent="0.2">
      <c r="P8403"/>
    </row>
    <row r="8404" spans="16:16" x14ac:dyDescent="0.2">
      <c r="P8404"/>
    </row>
    <row r="8405" spans="16:16" x14ac:dyDescent="0.2">
      <c r="P8405"/>
    </row>
    <row r="8406" spans="16:16" x14ac:dyDescent="0.2">
      <c r="P8406"/>
    </row>
    <row r="8407" spans="16:16" x14ac:dyDescent="0.2">
      <c r="P8407"/>
    </row>
    <row r="8408" spans="16:16" x14ac:dyDescent="0.2">
      <c r="P8408"/>
    </row>
    <row r="8409" spans="16:16" x14ac:dyDescent="0.2">
      <c r="P8409"/>
    </row>
    <row r="8410" spans="16:16" x14ac:dyDescent="0.2">
      <c r="P8410"/>
    </row>
    <row r="8411" spans="16:16" x14ac:dyDescent="0.2">
      <c r="P8411"/>
    </row>
    <row r="8412" spans="16:16" x14ac:dyDescent="0.2">
      <c r="P8412"/>
    </row>
    <row r="8413" spans="16:16" x14ac:dyDescent="0.2">
      <c r="P8413"/>
    </row>
    <row r="8414" spans="16:16" x14ac:dyDescent="0.2">
      <c r="P8414"/>
    </row>
    <row r="8415" spans="16:16" x14ac:dyDescent="0.2">
      <c r="P8415"/>
    </row>
    <row r="8416" spans="16:16" x14ac:dyDescent="0.2">
      <c r="P8416"/>
    </row>
    <row r="8417" spans="16:16" x14ac:dyDescent="0.2">
      <c r="P8417"/>
    </row>
    <row r="8418" spans="16:16" x14ac:dyDescent="0.2">
      <c r="P8418"/>
    </row>
    <row r="8419" spans="16:16" x14ac:dyDescent="0.2">
      <c r="P8419"/>
    </row>
    <row r="8420" spans="16:16" x14ac:dyDescent="0.2">
      <c r="P8420"/>
    </row>
    <row r="8421" spans="16:16" x14ac:dyDescent="0.2">
      <c r="P8421"/>
    </row>
    <row r="8422" spans="16:16" x14ac:dyDescent="0.2">
      <c r="P8422"/>
    </row>
    <row r="8423" spans="16:16" x14ac:dyDescent="0.2">
      <c r="P8423"/>
    </row>
    <row r="8424" spans="16:16" x14ac:dyDescent="0.2">
      <c r="P8424"/>
    </row>
    <row r="8425" spans="16:16" x14ac:dyDescent="0.2">
      <c r="P8425"/>
    </row>
    <row r="8426" spans="16:16" x14ac:dyDescent="0.2">
      <c r="P8426"/>
    </row>
    <row r="8427" spans="16:16" x14ac:dyDescent="0.2">
      <c r="P8427"/>
    </row>
    <row r="8428" spans="16:16" x14ac:dyDescent="0.2">
      <c r="P8428"/>
    </row>
    <row r="8429" spans="16:16" x14ac:dyDescent="0.2">
      <c r="P8429"/>
    </row>
    <row r="8430" spans="16:16" x14ac:dyDescent="0.2">
      <c r="P8430"/>
    </row>
    <row r="8431" spans="16:16" x14ac:dyDescent="0.2">
      <c r="P8431"/>
    </row>
    <row r="8432" spans="16:16" x14ac:dyDescent="0.2">
      <c r="P8432"/>
    </row>
    <row r="8433" spans="16:16" x14ac:dyDescent="0.2">
      <c r="P8433"/>
    </row>
    <row r="8434" spans="16:16" x14ac:dyDescent="0.2">
      <c r="P8434"/>
    </row>
    <row r="8435" spans="16:16" x14ac:dyDescent="0.2">
      <c r="P8435"/>
    </row>
    <row r="8436" spans="16:16" x14ac:dyDescent="0.2">
      <c r="P8436"/>
    </row>
    <row r="8437" spans="16:16" x14ac:dyDescent="0.2">
      <c r="P8437"/>
    </row>
    <row r="8438" spans="16:16" x14ac:dyDescent="0.2">
      <c r="P8438"/>
    </row>
    <row r="8439" spans="16:16" x14ac:dyDescent="0.2">
      <c r="P8439"/>
    </row>
    <row r="8440" spans="16:16" x14ac:dyDescent="0.2">
      <c r="P8440"/>
    </row>
    <row r="8441" spans="16:16" x14ac:dyDescent="0.2">
      <c r="P8441"/>
    </row>
    <row r="8442" spans="16:16" x14ac:dyDescent="0.2">
      <c r="P8442"/>
    </row>
    <row r="8443" spans="16:16" x14ac:dyDescent="0.2">
      <c r="P8443"/>
    </row>
    <row r="8444" spans="16:16" x14ac:dyDescent="0.2">
      <c r="P8444"/>
    </row>
    <row r="8445" spans="16:16" x14ac:dyDescent="0.2">
      <c r="P8445"/>
    </row>
    <row r="8446" spans="16:16" x14ac:dyDescent="0.2">
      <c r="P8446"/>
    </row>
    <row r="8447" spans="16:16" x14ac:dyDescent="0.2">
      <c r="P8447"/>
    </row>
    <row r="8448" spans="16:16" x14ac:dyDescent="0.2">
      <c r="P8448"/>
    </row>
    <row r="8449" spans="16:16" x14ac:dyDescent="0.2">
      <c r="P8449"/>
    </row>
    <row r="8450" spans="16:16" x14ac:dyDescent="0.2">
      <c r="P8450"/>
    </row>
    <row r="8451" spans="16:16" x14ac:dyDescent="0.2">
      <c r="P8451"/>
    </row>
    <row r="8452" spans="16:16" x14ac:dyDescent="0.2">
      <c r="P8452"/>
    </row>
    <row r="8453" spans="16:16" x14ac:dyDescent="0.2">
      <c r="P8453"/>
    </row>
    <row r="8454" spans="16:16" x14ac:dyDescent="0.2">
      <c r="P8454"/>
    </row>
    <row r="8455" spans="16:16" x14ac:dyDescent="0.2">
      <c r="P8455"/>
    </row>
    <row r="8456" spans="16:16" x14ac:dyDescent="0.2">
      <c r="P8456"/>
    </row>
    <row r="8457" spans="16:16" x14ac:dyDescent="0.2">
      <c r="P8457"/>
    </row>
    <row r="8458" spans="16:16" x14ac:dyDescent="0.2">
      <c r="P8458"/>
    </row>
    <row r="8459" spans="16:16" x14ac:dyDescent="0.2">
      <c r="P8459"/>
    </row>
    <row r="8460" spans="16:16" x14ac:dyDescent="0.2">
      <c r="P8460"/>
    </row>
    <row r="8461" spans="16:16" x14ac:dyDescent="0.2">
      <c r="P8461"/>
    </row>
    <row r="8462" spans="16:16" x14ac:dyDescent="0.2">
      <c r="P8462"/>
    </row>
    <row r="8463" spans="16:16" x14ac:dyDescent="0.2">
      <c r="P8463"/>
    </row>
    <row r="8464" spans="16:16" x14ac:dyDescent="0.2">
      <c r="P8464"/>
    </row>
    <row r="8465" spans="16:16" x14ac:dyDescent="0.2">
      <c r="P8465"/>
    </row>
    <row r="8466" spans="16:16" x14ac:dyDescent="0.2">
      <c r="P8466"/>
    </row>
    <row r="8467" spans="16:16" x14ac:dyDescent="0.2">
      <c r="P8467"/>
    </row>
    <row r="8468" spans="16:16" x14ac:dyDescent="0.2">
      <c r="P8468"/>
    </row>
    <row r="8469" spans="16:16" x14ac:dyDescent="0.2">
      <c r="P8469"/>
    </row>
    <row r="8470" spans="16:16" x14ac:dyDescent="0.2">
      <c r="P8470"/>
    </row>
    <row r="8471" spans="16:16" x14ac:dyDescent="0.2">
      <c r="P8471"/>
    </row>
    <row r="8472" spans="16:16" x14ac:dyDescent="0.2">
      <c r="P8472"/>
    </row>
    <row r="8473" spans="16:16" x14ac:dyDescent="0.2">
      <c r="P8473"/>
    </row>
    <row r="8474" spans="16:16" x14ac:dyDescent="0.2">
      <c r="P8474"/>
    </row>
    <row r="8475" spans="16:16" x14ac:dyDescent="0.2">
      <c r="P8475"/>
    </row>
    <row r="8476" spans="16:16" x14ac:dyDescent="0.2">
      <c r="P8476"/>
    </row>
    <row r="8477" spans="16:16" x14ac:dyDescent="0.2">
      <c r="P8477"/>
    </row>
    <row r="8478" spans="16:16" x14ac:dyDescent="0.2">
      <c r="P8478"/>
    </row>
    <row r="8479" spans="16:16" x14ac:dyDescent="0.2">
      <c r="P8479"/>
    </row>
    <row r="8480" spans="16:16" x14ac:dyDescent="0.2">
      <c r="P8480"/>
    </row>
    <row r="8481" spans="16:16" x14ac:dyDescent="0.2">
      <c r="P8481"/>
    </row>
    <row r="8482" spans="16:16" x14ac:dyDescent="0.2">
      <c r="P8482"/>
    </row>
    <row r="8483" spans="16:16" x14ac:dyDescent="0.2">
      <c r="P8483"/>
    </row>
    <row r="8484" spans="16:16" x14ac:dyDescent="0.2">
      <c r="P8484"/>
    </row>
    <row r="8485" spans="16:16" x14ac:dyDescent="0.2">
      <c r="P8485"/>
    </row>
    <row r="8486" spans="16:16" x14ac:dyDescent="0.2">
      <c r="P8486"/>
    </row>
    <row r="8487" spans="16:16" x14ac:dyDescent="0.2">
      <c r="P8487"/>
    </row>
    <row r="8488" spans="16:16" x14ac:dyDescent="0.2">
      <c r="P8488"/>
    </row>
    <row r="8489" spans="16:16" x14ac:dyDescent="0.2">
      <c r="P8489"/>
    </row>
    <row r="8490" spans="16:16" x14ac:dyDescent="0.2">
      <c r="P8490"/>
    </row>
    <row r="8491" spans="16:16" x14ac:dyDescent="0.2">
      <c r="P8491"/>
    </row>
    <row r="8492" spans="16:16" x14ac:dyDescent="0.2">
      <c r="P8492"/>
    </row>
    <row r="8493" spans="16:16" x14ac:dyDescent="0.2">
      <c r="P8493"/>
    </row>
    <row r="8494" spans="16:16" x14ac:dyDescent="0.2">
      <c r="P8494"/>
    </row>
    <row r="8495" spans="16:16" x14ac:dyDescent="0.2">
      <c r="P8495"/>
    </row>
    <row r="8496" spans="16:16" x14ac:dyDescent="0.2">
      <c r="P8496"/>
    </row>
    <row r="8497" spans="16:16" x14ac:dyDescent="0.2">
      <c r="P8497"/>
    </row>
    <row r="8498" spans="16:16" x14ac:dyDescent="0.2">
      <c r="P8498"/>
    </row>
    <row r="8499" spans="16:16" x14ac:dyDescent="0.2">
      <c r="P8499"/>
    </row>
    <row r="8500" spans="16:16" x14ac:dyDescent="0.2">
      <c r="P8500"/>
    </row>
    <row r="8501" spans="16:16" x14ac:dyDescent="0.2">
      <c r="P8501"/>
    </row>
    <row r="8502" spans="16:16" x14ac:dyDescent="0.2">
      <c r="P8502"/>
    </row>
    <row r="8503" spans="16:16" x14ac:dyDescent="0.2">
      <c r="P8503"/>
    </row>
    <row r="8504" spans="16:16" x14ac:dyDescent="0.2">
      <c r="P8504"/>
    </row>
    <row r="8505" spans="16:16" x14ac:dyDescent="0.2">
      <c r="P8505"/>
    </row>
    <row r="8506" spans="16:16" x14ac:dyDescent="0.2">
      <c r="P8506"/>
    </row>
    <row r="8507" spans="16:16" x14ac:dyDescent="0.2">
      <c r="P8507"/>
    </row>
    <row r="8508" spans="16:16" x14ac:dyDescent="0.2">
      <c r="P8508"/>
    </row>
    <row r="8509" spans="16:16" x14ac:dyDescent="0.2">
      <c r="P8509"/>
    </row>
    <row r="8510" spans="16:16" x14ac:dyDescent="0.2">
      <c r="P8510"/>
    </row>
    <row r="8511" spans="16:16" x14ac:dyDescent="0.2">
      <c r="P8511"/>
    </row>
    <row r="8512" spans="16:16" x14ac:dyDescent="0.2">
      <c r="P8512"/>
    </row>
    <row r="8513" spans="16:16" x14ac:dyDescent="0.2">
      <c r="P8513"/>
    </row>
    <row r="8514" spans="16:16" x14ac:dyDescent="0.2">
      <c r="P8514"/>
    </row>
    <row r="8515" spans="16:16" x14ac:dyDescent="0.2">
      <c r="P8515"/>
    </row>
    <row r="8516" spans="16:16" x14ac:dyDescent="0.2">
      <c r="P8516"/>
    </row>
    <row r="8517" spans="16:16" x14ac:dyDescent="0.2">
      <c r="P8517"/>
    </row>
    <row r="8518" spans="16:16" x14ac:dyDescent="0.2">
      <c r="P8518"/>
    </row>
    <row r="8519" spans="16:16" x14ac:dyDescent="0.2">
      <c r="P8519"/>
    </row>
    <row r="8520" spans="16:16" x14ac:dyDescent="0.2">
      <c r="P8520"/>
    </row>
    <row r="8521" spans="16:16" x14ac:dyDescent="0.2">
      <c r="P8521"/>
    </row>
    <row r="8522" spans="16:16" x14ac:dyDescent="0.2">
      <c r="P8522"/>
    </row>
    <row r="8523" spans="16:16" x14ac:dyDescent="0.2">
      <c r="P8523"/>
    </row>
    <row r="8524" spans="16:16" x14ac:dyDescent="0.2">
      <c r="P8524"/>
    </row>
    <row r="8525" spans="16:16" x14ac:dyDescent="0.2">
      <c r="P8525"/>
    </row>
    <row r="8526" spans="16:16" x14ac:dyDescent="0.2">
      <c r="P8526"/>
    </row>
    <row r="8527" spans="16:16" x14ac:dyDescent="0.2">
      <c r="P8527"/>
    </row>
    <row r="8528" spans="16:16" x14ac:dyDescent="0.2">
      <c r="P8528"/>
    </row>
    <row r="8529" spans="16:16" x14ac:dyDescent="0.2">
      <c r="P8529"/>
    </row>
    <row r="8530" spans="16:16" x14ac:dyDescent="0.2">
      <c r="P8530"/>
    </row>
    <row r="8531" spans="16:16" x14ac:dyDescent="0.2">
      <c r="P8531"/>
    </row>
    <row r="8532" spans="16:16" x14ac:dyDescent="0.2">
      <c r="P8532"/>
    </row>
    <row r="8533" spans="16:16" x14ac:dyDescent="0.2">
      <c r="P8533"/>
    </row>
    <row r="8534" spans="16:16" x14ac:dyDescent="0.2">
      <c r="P8534"/>
    </row>
    <row r="8535" spans="16:16" x14ac:dyDescent="0.2">
      <c r="P8535"/>
    </row>
    <row r="8536" spans="16:16" x14ac:dyDescent="0.2">
      <c r="P8536"/>
    </row>
    <row r="8537" spans="16:16" x14ac:dyDescent="0.2">
      <c r="P8537"/>
    </row>
    <row r="8538" spans="16:16" x14ac:dyDescent="0.2">
      <c r="P8538"/>
    </row>
    <row r="8539" spans="16:16" x14ac:dyDescent="0.2">
      <c r="P8539"/>
    </row>
    <row r="8540" spans="16:16" x14ac:dyDescent="0.2">
      <c r="P8540"/>
    </row>
    <row r="8541" spans="16:16" x14ac:dyDescent="0.2">
      <c r="P8541"/>
    </row>
    <row r="8542" spans="16:16" x14ac:dyDescent="0.2">
      <c r="P8542"/>
    </row>
    <row r="8543" spans="16:16" x14ac:dyDescent="0.2">
      <c r="P8543"/>
    </row>
    <row r="8544" spans="16:16" x14ac:dyDescent="0.2">
      <c r="P8544"/>
    </row>
    <row r="8545" spans="16:16" x14ac:dyDescent="0.2">
      <c r="P8545"/>
    </row>
    <row r="8546" spans="16:16" x14ac:dyDescent="0.2">
      <c r="P8546"/>
    </row>
    <row r="8547" spans="16:16" x14ac:dyDescent="0.2">
      <c r="P8547"/>
    </row>
    <row r="8548" spans="16:16" x14ac:dyDescent="0.2">
      <c r="P8548"/>
    </row>
    <row r="8549" spans="16:16" x14ac:dyDescent="0.2">
      <c r="P8549"/>
    </row>
    <row r="8550" spans="16:16" x14ac:dyDescent="0.2">
      <c r="P8550"/>
    </row>
    <row r="8551" spans="16:16" x14ac:dyDescent="0.2">
      <c r="P8551"/>
    </row>
    <row r="8552" spans="16:16" x14ac:dyDescent="0.2">
      <c r="P8552"/>
    </row>
    <row r="8553" spans="16:16" x14ac:dyDescent="0.2">
      <c r="P8553"/>
    </row>
    <row r="8554" spans="16:16" x14ac:dyDescent="0.2">
      <c r="P8554"/>
    </row>
    <row r="8555" spans="16:16" x14ac:dyDescent="0.2">
      <c r="P8555"/>
    </row>
    <row r="8556" spans="16:16" x14ac:dyDescent="0.2">
      <c r="P8556"/>
    </row>
    <row r="8557" spans="16:16" x14ac:dyDescent="0.2">
      <c r="P8557"/>
    </row>
    <row r="8558" spans="16:16" x14ac:dyDescent="0.2">
      <c r="P8558"/>
    </row>
    <row r="8559" spans="16:16" x14ac:dyDescent="0.2">
      <c r="P8559"/>
    </row>
    <row r="8560" spans="16:16" x14ac:dyDescent="0.2">
      <c r="P8560"/>
    </row>
    <row r="8561" spans="16:16" x14ac:dyDescent="0.2">
      <c r="P8561"/>
    </row>
    <row r="8562" spans="16:16" x14ac:dyDescent="0.2">
      <c r="P8562"/>
    </row>
    <row r="8563" spans="16:16" x14ac:dyDescent="0.2">
      <c r="P8563"/>
    </row>
    <row r="8564" spans="16:16" x14ac:dyDescent="0.2">
      <c r="P8564"/>
    </row>
    <row r="8565" spans="16:16" x14ac:dyDescent="0.2">
      <c r="P8565"/>
    </row>
    <row r="8566" spans="16:16" x14ac:dyDescent="0.2">
      <c r="P8566"/>
    </row>
    <row r="8567" spans="16:16" x14ac:dyDescent="0.2">
      <c r="P8567"/>
    </row>
    <row r="8568" spans="16:16" x14ac:dyDescent="0.2">
      <c r="P8568"/>
    </row>
    <row r="8569" spans="16:16" x14ac:dyDescent="0.2">
      <c r="P8569"/>
    </row>
    <row r="8570" spans="16:16" x14ac:dyDescent="0.2">
      <c r="P8570"/>
    </row>
    <row r="8571" spans="16:16" x14ac:dyDescent="0.2">
      <c r="P8571"/>
    </row>
    <row r="8572" spans="16:16" x14ac:dyDescent="0.2">
      <c r="P8572"/>
    </row>
    <row r="8573" spans="16:16" x14ac:dyDescent="0.2">
      <c r="P8573"/>
    </row>
    <row r="8574" spans="16:16" x14ac:dyDescent="0.2">
      <c r="P8574"/>
    </row>
    <row r="8575" spans="16:16" x14ac:dyDescent="0.2">
      <c r="P8575"/>
    </row>
    <row r="8576" spans="16:16" x14ac:dyDescent="0.2">
      <c r="P8576"/>
    </row>
    <row r="8577" spans="16:16" x14ac:dyDescent="0.2">
      <c r="P8577"/>
    </row>
    <row r="8578" spans="16:16" x14ac:dyDescent="0.2">
      <c r="P8578"/>
    </row>
    <row r="8579" spans="16:16" x14ac:dyDescent="0.2">
      <c r="P8579"/>
    </row>
    <row r="8580" spans="16:16" x14ac:dyDescent="0.2">
      <c r="P8580"/>
    </row>
    <row r="8581" spans="16:16" x14ac:dyDescent="0.2">
      <c r="P8581"/>
    </row>
    <row r="8582" spans="16:16" x14ac:dyDescent="0.2">
      <c r="P8582"/>
    </row>
    <row r="8583" spans="16:16" x14ac:dyDescent="0.2">
      <c r="P8583"/>
    </row>
    <row r="8584" spans="16:16" x14ac:dyDescent="0.2">
      <c r="P8584"/>
    </row>
    <row r="8585" spans="16:16" x14ac:dyDescent="0.2">
      <c r="P8585"/>
    </row>
    <row r="8586" spans="16:16" x14ac:dyDescent="0.2">
      <c r="P8586"/>
    </row>
    <row r="8587" spans="16:16" x14ac:dyDescent="0.2">
      <c r="P8587"/>
    </row>
    <row r="8588" spans="16:16" x14ac:dyDescent="0.2">
      <c r="P8588"/>
    </row>
    <row r="8589" spans="16:16" x14ac:dyDescent="0.2">
      <c r="P8589"/>
    </row>
    <row r="8590" spans="16:16" x14ac:dyDescent="0.2">
      <c r="P8590"/>
    </row>
    <row r="8591" spans="16:16" x14ac:dyDescent="0.2">
      <c r="P8591"/>
    </row>
    <row r="8592" spans="16:16" x14ac:dyDescent="0.2">
      <c r="P8592"/>
    </row>
    <row r="8593" spans="16:16" x14ac:dyDescent="0.2">
      <c r="P8593"/>
    </row>
    <row r="8594" spans="16:16" x14ac:dyDescent="0.2">
      <c r="P8594"/>
    </row>
    <row r="8595" spans="16:16" x14ac:dyDescent="0.2">
      <c r="P8595"/>
    </row>
    <row r="8596" spans="16:16" x14ac:dyDescent="0.2">
      <c r="P8596"/>
    </row>
    <row r="8597" spans="16:16" x14ac:dyDescent="0.2">
      <c r="P8597"/>
    </row>
    <row r="8598" spans="16:16" x14ac:dyDescent="0.2">
      <c r="P8598"/>
    </row>
    <row r="8599" spans="16:16" x14ac:dyDescent="0.2">
      <c r="P8599"/>
    </row>
    <row r="8600" spans="16:16" x14ac:dyDescent="0.2">
      <c r="P8600"/>
    </row>
    <row r="8601" spans="16:16" x14ac:dyDescent="0.2">
      <c r="P8601"/>
    </row>
    <row r="8602" spans="16:16" x14ac:dyDescent="0.2">
      <c r="P8602"/>
    </row>
    <row r="8603" spans="16:16" x14ac:dyDescent="0.2">
      <c r="P8603"/>
    </row>
    <row r="8604" spans="16:16" x14ac:dyDescent="0.2">
      <c r="P8604"/>
    </row>
    <row r="8605" spans="16:16" x14ac:dyDescent="0.2">
      <c r="P8605"/>
    </row>
    <row r="8606" spans="16:16" x14ac:dyDescent="0.2">
      <c r="P8606"/>
    </row>
    <row r="8607" spans="16:16" x14ac:dyDescent="0.2">
      <c r="P8607"/>
    </row>
    <row r="8608" spans="16:16" x14ac:dyDescent="0.2">
      <c r="P8608"/>
    </row>
    <row r="8609" spans="16:16" x14ac:dyDescent="0.2">
      <c r="P8609"/>
    </row>
    <row r="8610" spans="16:16" x14ac:dyDescent="0.2">
      <c r="P8610"/>
    </row>
    <row r="8611" spans="16:16" x14ac:dyDescent="0.2">
      <c r="P8611"/>
    </row>
    <row r="8612" spans="16:16" x14ac:dyDescent="0.2">
      <c r="P8612"/>
    </row>
    <row r="8613" spans="16:16" x14ac:dyDescent="0.2">
      <c r="P8613"/>
    </row>
    <row r="8614" spans="16:16" x14ac:dyDescent="0.2">
      <c r="P8614"/>
    </row>
    <row r="8615" spans="16:16" x14ac:dyDescent="0.2">
      <c r="P8615"/>
    </row>
    <row r="8616" spans="16:16" x14ac:dyDescent="0.2">
      <c r="P8616"/>
    </row>
    <row r="8617" spans="16:16" x14ac:dyDescent="0.2">
      <c r="P8617"/>
    </row>
    <row r="8618" spans="16:16" x14ac:dyDescent="0.2">
      <c r="P8618"/>
    </row>
    <row r="8619" spans="16:16" x14ac:dyDescent="0.2">
      <c r="P8619"/>
    </row>
    <row r="8620" spans="16:16" x14ac:dyDescent="0.2">
      <c r="P8620"/>
    </row>
    <row r="8621" spans="16:16" x14ac:dyDescent="0.2">
      <c r="P8621"/>
    </row>
    <row r="8622" spans="16:16" x14ac:dyDescent="0.2">
      <c r="P8622"/>
    </row>
    <row r="8623" spans="16:16" x14ac:dyDescent="0.2">
      <c r="P8623"/>
    </row>
    <row r="8624" spans="16:16" x14ac:dyDescent="0.2">
      <c r="P8624"/>
    </row>
    <row r="8625" spans="16:16" x14ac:dyDescent="0.2">
      <c r="P8625"/>
    </row>
    <row r="8626" spans="16:16" x14ac:dyDescent="0.2">
      <c r="P8626"/>
    </row>
    <row r="8627" spans="16:16" x14ac:dyDescent="0.2">
      <c r="P8627"/>
    </row>
    <row r="8628" spans="16:16" x14ac:dyDescent="0.2">
      <c r="P8628"/>
    </row>
    <row r="8629" spans="16:16" x14ac:dyDescent="0.2">
      <c r="P8629"/>
    </row>
    <row r="8630" spans="16:16" x14ac:dyDescent="0.2">
      <c r="P8630"/>
    </row>
    <row r="8631" spans="16:16" x14ac:dyDescent="0.2">
      <c r="P8631"/>
    </row>
    <row r="8632" spans="16:16" x14ac:dyDescent="0.2">
      <c r="P8632"/>
    </row>
    <row r="8633" spans="16:16" x14ac:dyDescent="0.2">
      <c r="P8633"/>
    </row>
    <row r="8634" spans="16:16" x14ac:dyDescent="0.2">
      <c r="P8634"/>
    </row>
    <row r="8635" spans="16:16" x14ac:dyDescent="0.2">
      <c r="P8635"/>
    </row>
    <row r="8636" spans="16:16" x14ac:dyDescent="0.2">
      <c r="P8636"/>
    </row>
    <row r="8637" spans="16:16" x14ac:dyDescent="0.2">
      <c r="P8637"/>
    </row>
    <row r="8638" spans="16:16" x14ac:dyDescent="0.2">
      <c r="P8638"/>
    </row>
    <row r="8639" spans="16:16" x14ac:dyDescent="0.2">
      <c r="P8639"/>
    </row>
    <row r="8640" spans="16:16" x14ac:dyDescent="0.2">
      <c r="P8640"/>
    </row>
    <row r="8641" spans="16:16" x14ac:dyDescent="0.2">
      <c r="P8641"/>
    </row>
    <row r="8642" spans="16:16" x14ac:dyDescent="0.2">
      <c r="P8642"/>
    </row>
    <row r="8643" spans="16:16" x14ac:dyDescent="0.2">
      <c r="P8643"/>
    </row>
    <row r="8644" spans="16:16" x14ac:dyDescent="0.2">
      <c r="P8644"/>
    </row>
    <row r="8645" spans="16:16" x14ac:dyDescent="0.2">
      <c r="P8645"/>
    </row>
    <row r="8646" spans="16:16" x14ac:dyDescent="0.2">
      <c r="P8646"/>
    </row>
    <row r="8647" spans="16:16" x14ac:dyDescent="0.2">
      <c r="P8647"/>
    </row>
    <row r="8648" spans="16:16" x14ac:dyDescent="0.2">
      <c r="P8648"/>
    </row>
    <row r="8649" spans="16:16" x14ac:dyDescent="0.2">
      <c r="P8649"/>
    </row>
    <row r="8650" spans="16:16" x14ac:dyDescent="0.2">
      <c r="P8650"/>
    </row>
    <row r="8651" spans="16:16" x14ac:dyDescent="0.2">
      <c r="P8651"/>
    </row>
    <row r="8652" spans="16:16" x14ac:dyDescent="0.2">
      <c r="P8652"/>
    </row>
    <row r="8653" spans="16:16" x14ac:dyDescent="0.2">
      <c r="P8653"/>
    </row>
    <row r="8654" spans="16:16" x14ac:dyDescent="0.2">
      <c r="P8654"/>
    </row>
    <row r="8655" spans="16:16" x14ac:dyDescent="0.2">
      <c r="P8655"/>
    </row>
    <row r="8656" spans="16:16" x14ac:dyDescent="0.2">
      <c r="P8656"/>
    </row>
    <row r="8657" spans="16:16" x14ac:dyDescent="0.2">
      <c r="P8657"/>
    </row>
    <row r="8658" spans="16:16" x14ac:dyDescent="0.2">
      <c r="P8658"/>
    </row>
    <row r="8659" spans="16:16" x14ac:dyDescent="0.2">
      <c r="P8659"/>
    </row>
    <row r="8660" spans="16:16" x14ac:dyDescent="0.2">
      <c r="P8660"/>
    </row>
    <row r="8661" spans="16:16" x14ac:dyDescent="0.2">
      <c r="P8661"/>
    </row>
    <row r="8662" spans="16:16" x14ac:dyDescent="0.2">
      <c r="P8662"/>
    </row>
    <row r="8663" spans="16:16" x14ac:dyDescent="0.2">
      <c r="P8663"/>
    </row>
    <row r="8664" spans="16:16" x14ac:dyDescent="0.2">
      <c r="P8664"/>
    </row>
    <row r="8665" spans="16:16" x14ac:dyDescent="0.2">
      <c r="P8665"/>
    </row>
    <row r="8666" spans="16:16" x14ac:dyDescent="0.2">
      <c r="P8666"/>
    </row>
    <row r="8667" spans="16:16" x14ac:dyDescent="0.2">
      <c r="P8667"/>
    </row>
    <row r="8668" spans="16:16" x14ac:dyDescent="0.2">
      <c r="P8668"/>
    </row>
    <row r="8669" spans="16:16" x14ac:dyDescent="0.2">
      <c r="P8669"/>
    </row>
    <row r="8670" spans="16:16" x14ac:dyDescent="0.2">
      <c r="P8670"/>
    </row>
    <row r="8671" spans="16:16" x14ac:dyDescent="0.2">
      <c r="P8671"/>
    </row>
    <row r="8672" spans="16:16" x14ac:dyDescent="0.2">
      <c r="P8672"/>
    </row>
    <row r="8673" spans="16:16" x14ac:dyDescent="0.2">
      <c r="P8673"/>
    </row>
    <row r="8674" spans="16:16" x14ac:dyDescent="0.2">
      <c r="P8674"/>
    </row>
    <row r="8675" spans="16:16" x14ac:dyDescent="0.2">
      <c r="P8675"/>
    </row>
    <row r="8676" spans="16:16" x14ac:dyDescent="0.2">
      <c r="P8676"/>
    </row>
    <row r="8677" spans="16:16" x14ac:dyDescent="0.2">
      <c r="P8677"/>
    </row>
    <row r="8678" spans="16:16" x14ac:dyDescent="0.2">
      <c r="P8678"/>
    </row>
    <row r="8679" spans="16:16" x14ac:dyDescent="0.2">
      <c r="P8679"/>
    </row>
    <row r="8680" spans="16:16" x14ac:dyDescent="0.2">
      <c r="P8680"/>
    </row>
    <row r="8681" spans="16:16" x14ac:dyDescent="0.2">
      <c r="P8681"/>
    </row>
    <row r="8682" spans="16:16" x14ac:dyDescent="0.2">
      <c r="P8682"/>
    </row>
    <row r="8683" spans="16:16" x14ac:dyDescent="0.2">
      <c r="P8683"/>
    </row>
    <row r="8684" spans="16:16" x14ac:dyDescent="0.2">
      <c r="P8684"/>
    </row>
    <row r="8685" spans="16:16" x14ac:dyDescent="0.2">
      <c r="P8685"/>
    </row>
    <row r="8686" spans="16:16" x14ac:dyDescent="0.2">
      <c r="P8686"/>
    </row>
    <row r="8687" spans="16:16" x14ac:dyDescent="0.2">
      <c r="P8687"/>
    </row>
    <row r="8688" spans="16:16" x14ac:dyDescent="0.2">
      <c r="P8688"/>
    </row>
    <row r="8689" spans="16:16" x14ac:dyDescent="0.2">
      <c r="P8689"/>
    </row>
    <row r="8690" spans="16:16" x14ac:dyDescent="0.2">
      <c r="P8690"/>
    </row>
    <row r="8691" spans="16:16" x14ac:dyDescent="0.2">
      <c r="P8691"/>
    </row>
    <row r="8692" spans="16:16" x14ac:dyDescent="0.2">
      <c r="P8692"/>
    </row>
    <row r="8693" spans="16:16" x14ac:dyDescent="0.2">
      <c r="P8693"/>
    </row>
    <row r="8694" spans="16:16" x14ac:dyDescent="0.2">
      <c r="P8694"/>
    </row>
    <row r="8695" spans="16:16" x14ac:dyDescent="0.2">
      <c r="P8695"/>
    </row>
    <row r="8696" spans="16:16" x14ac:dyDescent="0.2">
      <c r="P8696"/>
    </row>
    <row r="8697" spans="16:16" x14ac:dyDescent="0.2">
      <c r="P8697"/>
    </row>
    <row r="8698" spans="16:16" x14ac:dyDescent="0.2">
      <c r="P8698"/>
    </row>
    <row r="8699" spans="16:16" x14ac:dyDescent="0.2">
      <c r="P8699"/>
    </row>
    <row r="8700" spans="16:16" x14ac:dyDescent="0.2">
      <c r="P8700"/>
    </row>
    <row r="8701" spans="16:16" x14ac:dyDescent="0.2">
      <c r="P8701"/>
    </row>
    <row r="8702" spans="16:16" x14ac:dyDescent="0.2">
      <c r="P8702"/>
    </row>
    <row r="8703" spans="16:16" x14ac:dyDescent="0.2">
      <c r="P8703"/>
    </row>
    <row r="8704" spans="16:16" x14ac:dyDescent="0.2">
      <c r="P8704"/>
    </row>
    <row r="8705" spans="16:16" x14ac:dyDescent="0.2">
      <c r="P8705"/>
    </row>
    <row r="8706" spans="16:16" x14ac:dyDescent="0.2">
      <c r="P8706"/>
    </row>
    <row r="8707" spans="16:16" x14ac:dyDescent="0.2">
      <c r="P8707"/>
    </row>
    <row r="8708" spans="16:16" x14ac:dyDescent="0.2">
      <c r="P8708"/>
    </row>
    <row r="8709" spans="16:16" x14ac:dyDescent="0.2">
      <c r="P8709"/>
    </row>
    <row r="8710" spans="16:16" x14ac:dyDescent="0.2">
      <c r="P8710"/>
    </row>
    <row r="8711" spans="16:16" x14ac:dyDescent="0.2">
      <c r="P8711"/>
    </row>
    <row r="8712" spans="16:16" x14ac:dyDescent="0.2">
      <c r="P8712"/>
    </row>
    <row r="8713" spans="16:16" x14ac:dyDescent="0.2">
      <c r="P8713"/>
    </row>
    <row r="8714" spans="16:16" x14ac:dyDescent="0.2">
      <c r="P8714"/>
    </row>
    <row r="8715" spans="16:16" x14ac:dyDescent="0.2">
      <c r="P8715"/>
    </row>
    <row r="8716" spans="16:16" x14ac:dyDescent="0.2">
      <c r="P8716"/>
    </row>
    <row r="8717" spans="16:16" x14ac:dyDescent="0.2">
      <c r="P8717"/>
    </row>
    <row r="8718" spans="16:16" x14ac:dyDescent="0.2">
      <c r="P8718"/>
    </row>
    <row r="8719" spans="16:16" x14ac:dyDescent="0.2">
      <c r="P8719"/>
    </row>
    <row r="8720" spans="16:16" x14ac:dyDescent="0.2">
      <c r="P8720"/>
    </row>
    <row r="8721" spans="16:16" x14ac:dyDescent="0.2">
      <c r="P8721"/>
    </row>
    <row r="8722" spans="16:16" x14ac:dyDescent="0.2">
      <c r="P8722"/>
    </row>
    <row r="8723" spans="16:16" x14ac:dyDescent="0.2">
      <c r="P8723"/>
    </row>
    <row r="8724" spans="16:16" x14ac:dyDescent="0.2">
      <c r="P8724"/>
    </row>
    <row r="8725" spans="16:16" x14ac:dyDescent="0.2">
      <c r="P8725"/>
    </row>
    <row r="8726" spans="16:16" x14ac:dyDescent="0.2">
      <c r="P8726"/>
    </row>
    <row r="8727" spans="16:16" x14ac:dyDescent="0.2">
      <c r="P8727"/>
    </row>
    <row r="8728" spans="16:16" x14ac:dyDescent="0.2">
      <c r="P8728"/>
    </row>
    <row r="8729" spans="16:16" x14ac:dyDescent="0.2">
      <c r="P8729"/>
    </row>
    <row r="8730" spans="16:16" x14ac:dyDescent="0.2">
      <c r="P8730"/>
    </row>
    <row r="8731" spans="16:16" x14ac:dyDescent="0.2">
      <c r="P8731"/>
    </row>
    <row r="8732" spans="16:16" x14ac:dyDescent="0.2">
      <c r="P8732"/>
    </row>
    <row r="8733" spans="16:16" x14ac:dyDescent="0.2">
      <c r="P8733"/>
    </row>
    <row r="8734" spans="16:16" x14ac:dyDescent="0.2">
      <c r="P8734"/>
    </row>
    <row r="8735" spans="16:16" x14ac:dyDescent="0.2">
      <c r="P8735"/>
    </row>
    <row r="8736" spans="16:16" x14ac:dyDescent="0.2">
      <c r="P8736"/>
    </row>
    <row r="8737" spans="16:16" x14ac:dyDescent="0.2">
      <c r="P8737"/>
    </row>
    <row r="8738" spans="16:16" x14ac:dyDescent="0.2">
      <c r="P8738"/>
    </row>
    <row r="8739" spans="16:16" x14ac:dyDescent="0.2">
      <c r="P8739"/>
    </row>
    <row r="8740" spans="16:16" x14ac:dyDescent="0.2">
      <c r="P8740"/>
    </row>
    <row r="8741" spans="16:16" x14ac:dyDescent="0.2">
      <c r="P8741"/>
    </row>
    <row r="8742" spans="16:16" x14ac:dyDescent="0.2">
      <c r="P8742"/>
    </row>
    <row r="8743" spans="16:16" x14ac:dyDescent="0.2">
      <c r="P8743"/>
    </row>
    <row r="8744" spans="16:16" x14ac:dyDescent="0.2">
      <c r="P8744"/>
    </row>
    <row r="8745" spans="16:16" x14ac:dyDescent="0.2">
      <c r="P8745"/>
    </row>
    <row r="8746" spans="16:16" x14ac:dyDescent="0.2">
      <c r="P8746"/>
    </row>
    <row r="8747" spans="16:16" x14ac:dyDescent="0.2">
      <c r="P8747"/>
    </row>
    <row r="8748" spans="16:16" x14ac:dyDescent="0.2">
      <c r="P8748"/>
    </row>
    <row r="8749" spans="16:16" x14ac:dyDescent="0.2">
      <c r="P8749"/>
    </row>
    <row r="8750" spans="16:16" x14ac:dyDescent="0.2">
      <c r="P8750"/>
    </row>
    <row r="8751" spans="16:16" x14ac:dyDescent="0.2">
      <c r="P8751"/>
    </row>
    <row r="8752" spans="16:16" x14ac:dyDescent="0.2">
      <c r="P8752"/>
    </row>
    <row r="8753" spans="16:16" x14ac:dyDescent="0.2">
      <c r="P8753"/>
    </row>
    <row r="8754" spans="16:16" x14ac:dyDescent="0.2">
      <c r="P8754"/>
    </row>
    <row r="8755" spans="16:16" x14ac:dyDescent="0.2">
      <c r="P8755"/>
    </row>
    <row r="8756" spans="16:16" x14ac:dyDescent="0.2">
      <c r="P8756"/>
    </row>
    <row r="8757" spans="16:16" x14ac:dyDescent="0.2">
      <c r="P8757"/>
    </row>
    <row r="8758" spans="16:16" x14ac:dyDescent="0.2">
      <c r="P8758"/>
    </row>
    <row r="8759" spans="16:16" x14ac:dyDescent="0.2">
      <c r="P8759"/>
    </row>
    <row r="8760" spans="16:16" x14ac:dyDescent="0.2">
      <c r="P8760"/>
    </row>
    <row r="8761" spans="16:16" x14ac:dyDescent="0.2">
      <c r="P8761"/>
    </row>
    <row r="8762" spans="16:16" x14ac:dyDescent="0.2">
      <c r="P8762"/>
    </row>
    <row r="8763" spans="16:16" x14ac:dyDescent="0.2">
      <c r="P8763"/>
    </row>
    <row r="8764" spans="16:16" x14ac:dyDescent="0.2">
      <c r="P8764"/>
    </row>
    <row r="8765" spans="16:16" x14ac:dyDescent="0.2">
      <c r="P8765"/>
    </row>
    <row r="8766" spans="16:16" x14ac:dyDescent="0.2">
      <c r="P8766"/>
    </row>
    <row r="8767" spans="16:16" x14ac:dyDescent="0.2">
      <c r="P8767"/>
    </row>
    <row r="8768" spans="16:16" x14ac:dyDescent="0.2">
      <c r="P8768"/>
    </row>
    <row r="8769" spans="16:16" x14ac:dyDescent="0.2">
      <c r="P8769"/>
    </row>
    <row r="8770" spans="16:16" x14ac:dyDescent="0.2">
      <c r="P8770"/>
    </row>
    <row r="8771" spans="16:16" x14ac:dyDescent="0.2">
      <c r="P8771"/>
    </row>
    <row r="8772" spans="16:16" x14ac:dyDescent="0.2">
      <c r="P8772"/>
    </row>
    <row r="8773" spans="16:16" x14ac:dyDescent="0.2">
      <c r="P8773"/>
    </row>
    <row r="8774" spans="16:16" x14ac:dyDescent="0.2">
      <c r="P8774"/>
    </row>
    <row r="8775" spans="16:16" x14ac:dyDescent="0.2">
      <c r="P8775"/>
    </row>
    <row r="8776" spans="16:16" x14ac:dyDescent="0.2">
      <c r="P8776"/>
    </row>
    <row r="8777" spans="16:16" x14ac:dyDescent="0.2">
      <c r="P8777"/>
    </row>
    <row r="8778" spans="16:16" x14ac:dyDescent="0.2">
      <c r="P8778"/>
    </row>
    <row r="8779" spans="16:16" x14ac:dyDescent="0.2">
      <c r="P8779"/>
    </row>
    <row r="8780" spans="16:16" x14ac:dyDescent="0.2">
      <c r="P8780"/>
    </row>
    <row r="8781" spans="16:16" x14ac:dyDescent="0.2">
      <c r="P8781"/>
    </row>
    <row r="8782" spans="16:16" x14ac:dyDescent="0.2">
      <c r="P8782"/>
    </row>
    <row r="8783" spans="16:16" x14ac:dyDescent="0.2">
      <c r="P8783"/>
    </row>
    <row r="8784" spans="16:16" x14ac:dyDescent="0.2">
      <c r="P8784"/>
    </row>
    <row r="8785" spans="16:16" x14ac:dyDescent="0.2">
      <c r="P8785"/>
    </row>
    <row r="8786" spans="16:16" x14ac:dyDescent="0.2">
      <c r="P8786"/>
    </row>
    <row r="8787" spans="16:16" x14ac:dyDescent="0.2">
      <c r="P8787"/>
    </row>
    <row r="8788" spans="16:16" x14ac:dyDescent="0.2">
      <c r="P8788"/>
    </row>
    <row r="8789" spans="16:16" x14ac:dyDescent="0.2">
      <c r="P8789"/>
    </row>
    <row r="8790" spans="16:16" x14ac:dyDescent="0.2">
      <c r="P8790"/>
    </row>
    <row r="8791" spans="16:16" x14ac:dyDescent="0.2">
      <c r="P8791"/>
    </row>
    <row r="8792" spans="16:16" x14ac:dyDescent="0.2">
      <c r="P8792"/>
    </row>
    <row r="8793" spans="16:16" x14ac:dyDescent="0.2">
      <c r="P8793"/>
    </row>
    <row r="8794" spans="16:16" x14ac:dyDescent="0.2">
      <c r="P8794"/>
    </row>
    <row r="8795" spans="16:16" x14ac:dyDescent="0.2">
      <c r="P8795"/>
    </row>
    <row r="8796" spans="16:16" x14ac:dyDescent="0.2">
      <c r="P8796"/>
    </row>
    <row r="8797" spans="16:16" x14ac:dyDescent="0.2">
      <c r="P8797"/>
    </row>
    <row r="8798" spans="16:16" x14ac:dyDescent="0.2">
      <c r="P8798"/>
    </row>
    <row r="8799" spans="16:16" x14ac:dyDescent="0.2">
      <c r="P8799"/>
    </row>
    <row r="8800" spans="16:16" x14ac:dyDescent="0.2">
      <c r="P8800"/>
    </row>
    <row r="8801" spans="16:16" x14ac:dyDescent="0.2">
      <c r="P8801"/>
    </row>
    <row r="8802" spans="16:16" x14ac:dyDescent="0.2">
      <c r="P8802"/>
    </row>
    <row r="8803" spans="16:16" x14ac:dyDescent="0.2">
      <c r="P8803"/>
    </row>
    <row r="8804" spans="16:16" x14ac:dyDescent="0.2">
      <c r="P8804"/>
    </row>
    <row r="8805" spans="16:16" x14ac:dyDescent="0.2">
      <c r="P8805"/>
    </row>
    <row r="8806" spans="16:16" x14ac:dyDescent="0.2">
      <c r="P8806"/>
    </row>
    <row r="8807" spans="16:16" x14ac:dyDescent="0.2">
      <c r="P8807"/>
    </row>
    <row r="8808" spans="16:16" x14ac:dyDescent="0.2">
      <c r="P8808"/>
    </row>
    <row r="8809" spans="16:16" x14ac:dyDescent="0.2">
      <c r="P8809"/>
    </row>
    <row r="8810" spans="16:16" x14ac:dyDescent="0.2">
      <c r="P8810"/>
    </row>
    <row r="8811" spans="16:16" x14ac:dyDescent="0.2">
      <c r="P8811"/>
    </row>
    <row r="8812" spans="16:16" x14ac:dyDescent="0.2">
      <c r="P8812"/>
    </row>
    <row r="8813" spans="16:16" x14ac:dyDescent="0.2">
      <c r="P8813"/>
    </row>
    <row r="8814" spans="16:16" x14ac:dyDescent="0.2">
      <c r="P8814"/>
    </row>
    <row r="8815" spans="16:16" x14ac:dyDescent="0.2">
      <c r="P8815"/>
    </row>
    <row r="8816" spans="16:16" x14ac:dyDescent="0.2">
      <c r="P8816"/>
    </row>
    <row r="8817" spans="16:16" x14ac:dyDescent="0.2">
      <c r="P8817"/>
    </row>
    <row r="8818" spans="16:16" x14ac:dyDescent="0.2">
      <c r="P8818"/>
    </row>
    <row r="8819" spans="16:16" x14ac:dyDescent="0.2">
      <c r="P8819"/>
    </row>
    <row r="8820" spans="16:16" x14ac:dyDescent="0.2">
      <c r="P8820"/>
    </row>
    <row r="8821" spans="16:16" x14ac:dyDescent="0.2">
      <c r="P8821"/>
    </row>
    <row r="8822" spans="16:16" x14ac:dyDescent="0.2">
      <c r="P8822"/>
    </row>
    <row r="8823" spans="16:16" x14ac:dyDescent="0.2">
      <c r="P8823"/>
    </row>
    <row r="8824" spans="16:16" x14ac:dyDescent="0.2">
      <c r="P8824"/>
    </row>
    <row r="8825" spans="16:16" x14ac:dyDescent="0.2">
      <c r="P8825"/>
    </row>
    <row r="8826" spans="16:16" x14ac:dyDescent="0.2">
      <c r="P8826"/>
    </row>
    <row r="8827" spans="16:16" x14ac:dyDescent="0.2">
      <c r="P8827"/>
    </row>
    <row r="8828" spans="16:16" x14ac:dyDescent="0.2">
      <c r="P8828"/>
    </row>
    <row r="8829" spans="16:16" x14ac:dyDescent="0.2">
      <c r="P8829"/>
    </row>
    <row r="8830" spans="16:16" x14ac:dyDescent="0.2">
      <c r="P8830"/>
    </row>
    <row r="8831" spans="16:16" x14ac:dyDescent="0.2">
      <c r="P8831"/>
    </row>
    <row r="8832" spans="16:16" x14ac:dyDescent="0.2">
      <c r="P8832"/>
    </row>
    <row r="8833" spans="16:16" x14ac:dyDescent="0.2">
      <c r="P8833"/>
    </row>
    <row r="8834" spans="16:16" x14ac:dyDescent="0.2">
      <c r="P8834"/>
    </row>
    <row r="8835" spans="16:16" x14ac:dyDescent="0.2">
      <c r="P8835"/>
    </row>
    <row r="8836" spans="16:16" x14ac:dyDescent="0.2">
      <c r="P8836"/>
    </row>
    <row r="8837" spans="16:16" x14ac:dyDescent="0.2">
      <c r="P8837"/>
    </row>
    <row r="8838" spans="16:16" x14ac:dyDescent="0.2">
      <c r="P8838"/>
    </row>
    <row r="8839" spans="16:16" x14ac:dyDescent="0.2">
      <c r="P8839"/>
    </row>
    <row r="8840" spans="16:16" x14ac:dyDescent="0.2">
      <c r="P8840"/>
    </row>
    <row r="8841" spans="16:16" x14ac:dyDescent="0.2">
      <c r="P8841"/>
    </row>
    <row r="8842" spans="16:16" x14ac:dyDescent="0.2">
      <c r="P8842"/>
    </row>
    <row r="8843" spans="16:16" x14ac:dyDescent="0.2">
      <c r="P8843"/>
    </row>
    <row r="8844" spans="16:16" x14ac:dyDescent="0.2">
      <c r="P8844"/>
    </row>
    <row r="8845" spans="16:16" x14ac:dyDescent="0.2">
      <c r="P8845"/>
    </row>
    <row r="8846" spans="16:16" x14ac:dyDescent="0.2">
      <c r="P8846"/>
    </row>
    <row r="8847" spans="16:16" x14ac:dyDescent="0.2">
      <c r="P8847"/>
    </row>
    <row r="8848" spans="16:16" x14ac:dyDescent="0.2">
      <c r="P8848"/>
    </row>
    <row r="8849" spans="16:16" x14ac:dyDescent="0.2">
      <c r="P8849"/>
    </row>
    <row r="8850" spans="16:16" x14ac:dyDescent="0.2">
      <c r="P8850"/>
    </row>
    <row r="8851" spans="16:16" x14ac:dyDescent="0.2">
      <c r="P8851"/>
    </row>
    <row r="8852" spans="16:16" x14ac:dyDescent="0.2">
      <c r="P8852"/>
    </row>
    <row r="8853" spans="16:16" x14ac:dyDescent="0.2">
      <c r="P8853"/>
    </row>
    <row r="8854" spans="16:16" x14ac:dyDescent="0.2">
      <c r="P8854"/>
    </row>
    <row r="8855" spans="16:16" x14ac:dyDescent="0.2">
      <c r="P8855"/>
    </row>
    <row r="8856" spans="16:16" x14ac:dyDescent="0.2">
      <c r="P8856"/>
    </row>
    <row r="8857" spans="16:16" x14ac:dyDescent="0.2">
      <c r="P8857"/>
    </row>
    <row r="8858" spans="16:16" x14ac:dyDescent="0.2">
      <c r="P8858"/>
    </row>
    <row r="8859" spans="16:16" x14ac:dyDescent="0.2">
      <c r="P8859"/>
    </row>
    <row r="8860" spans="16:16" x14ac:dyDescent="0.2">
      <c r="P8860"/>
    </row>
    <row r="8861" spans="16:16" x14ac:dyDescent="0.2">
      <c r="P8861"/>
    </row>
    <row r="8862" spans="16:16" x14ac:dyDescent="0.2">
      <c r="P8862"/>
    </row>
    <row r="8863" spans="16:16" x14ac:dyDescent="0.2">
      <c r="P8863"/>
    </row>
    <row r="8864" spans="16:16" x14ac:dyDescent="0.2">
      <c r="P8864"/>
    </row>
    <row r="8865" spans="16:16" x14ac:dyDescent="0.2">
      <c r="P8865"/>
    </row>
    <row r="8866" spans="16:16" x14ac:dyDescent="0.2">
      <c r="P8866"/>
    </row>
    <row r="8867" spans="16:16" x14ac:dyDescent="0.2">
      <c r="P8867"/>
    </row>
    <row r="8868" spans="16:16" x14ac:dyDescent="0.2">
      <c r="P8868"/>
    </row>
    <row r="8869" spans="16:16" x14ac:dyDescent="0.2">
      <c r="P8869"/>
    </row>
    <row r="8870" spans="16:16" x14ac:dyDescent="0.2">
      <c r="P8870"/>
    </row>
    <row r="8871" spans="16:16" x14ac:dyDescent="0.2">
      <c r="P8871"/>
    </row>
    <row r="8872" spans="16:16" x14ac:dyDescent="0.2">
      <c r="P8872"/>
    </row>
    <row r="8873" spans="16:16" x14ac:dyDescent="0.2">
      <c r="P8873"/>
    </row>
    <row r="8874" spans="16:16" x14ac:dyDescent="0.2">
      <c r="P8874"/>
    </row>
    <row r="8875" spans="16:16" x14ac:dyDescent="0.2">
      <c r="P8875"/>
    </row>
    <row r="8876" spans="16:16" x14ac:dyDescent="0.2">
      <c r="P8876"/>
    </row>
    <row r="8877" spans="16:16" x14ac:dyDescent="0.2">
      <c r="P8877"/>
    </row>
    <row r="8878" spans="16:16" x14ac:dyDescent="0.2">
      <c r="P8878"/>
    </row>
    <row r="8879" spans="16:16" x14ac:dyDescent="0.2">
      <c r="P8879"/>
    </row>
    <row r="8880" spans="16:16" x14ac:dyDescent="0.2">
      <c r="P8880"/>
    </row>
    <row r="8881" spans="16:16" x14ac:dyDescent="0.2">
      <c r="P8881"/>
    </row>
    <row r="8882" spans="16:16" x14ac:dyDescent="0.2">
      <c r="P8882"/>
    </row>
    <row r="8883" spans="16:16" x14ac:dyDescent="0.2">
      <c r="P8883"/>
    </row>
    <row r="8884" spans="16:16" x14ac:dyDescent="0.2">
      <c r="P8884"/>
    </row>
    <row r="8885" spans="16:16" x14ac:dyDescent="0.2">
      <c r="P8885"/>
    </row>
    <row r="8886" spans="16:16" x14ac:dyDescent="0.2">
      <c r="P8886"/>
    </row>
    <row r="8887" spans="16:16" x14ac:dyDescent="0.2">
      <c r="P8887"/>
    </row>
    <row r="8888" spans="16:16" x14ac:dyDescent="0.2">
      <c r="P8888"/>
    </row>
    <row r="8889" spans="16:16" x14ac:dyDescent="0.2">
      <c r="P8889"/>
    </row>
    <row r="8890" spans="16:16" x14ac:dyDescent="0.2">
      <c r="P8890"/>
    </row>
    <row r="8891" spans="16:16" x14ac:dyDescent="0.2">
      <c r="P8891"/>
    </row>
    <row r="8892" spans="16:16" x14ac:dyDescent="0.2">
      <c r="P8892"/>
    </row>
    <row r="8893" spans="16:16" x14ac:dyDescent="0.2">
      <c r="P8893"/>
    </row>
    <row r="8894" spans="16:16" x14ac:dyDescent="0.2">
      <c r="P8894"/>
    </row>
    <row r="8895" spans="16:16" x14ac:dyDescent="0.2">
      <c r="P8895"/>
    </row>
    <row r="8896" spans="16:16" x14ac:dyDescent="0.2">
      <c r="P8896"/>
    </row>
    <row r="8897" spans="16:16" x14ac:dyDescent="0.2">
      <c r="P8897"/>
    </row>
    <row r="8898" spans="16:16" x14ac:dyDescent="0.2">
      <c r="P8898"/>
    </row>
    <row r="8899" spans="16:16" x14ac:dyDescent="0.2">
      <c r="P8899"/>
    </row>
    <row r="8900" spans="16:16" x14ac:dyDescent="0.2">
      <c r="P8900"/>
    </row>
    <row r="8901" spans="16:16" x14ac:dyDescent="0.2">
      <c r="P8901"/>
    </row>
    <row r="8902" spans="16:16" x14ac:dyDescent="0.2">
      <c r="P8902"/>
    </row>
    <row r="8903" spans="16:16" x14ac:dyDescent="0.2">
      <c r="P8903"/>
    </row>
    <row r="8904" spans="16:16" x14ac:dyDescent="0.2">
      <c r="P8904"/>
    </row>
    <row r="8905" spans="16:16" x14ac:dyDescent="0.2">
      <c r="P8905"/>
    </row>
    <row r="8906" spans="16:16" x14ac:dyDescent="0.2">
      <c r="P8906"/>
    </row>
    <row r="8907" spans="16:16" x14ac:dyDescent="0.2">
      <c r="P8907"/>
    </row>
    <row r="8908" spans="16:16" x14ac:dyDescent="0.2">
      <c r="P8908"/>
    </row>
    <row r="8909" spans="16:16" x14ac:dyDescent="0.2">
      <c r="P8909"/>
    </row>
    <row r="8910" spans="16:16" x14ac:dyDescent="0.2">
      <c r="P8910"/>
    </row>
    <row r="8911" spans="16:16" x14ac:dyDescent="0.2">
      <c r="P8911"/>
    </row>
    <row r="8912" spans="16:16" x14ac:dyDescent="0.2">
      <c r="P8912"/>
    </row>
    <row r="8913" spans="16:16" x14ac:dyDescent="0.2">
      <c r="P8913"/>
    </row>
    <row r="8914" spans="16:16" x14ac:dyDescent="0.2">
      <c r="P8914"/>
    </row>
    <row r="8915" spans="16:16" x14ac:dyDescent="0.2">
      <c r="P8915"/>
    </row>
    <row r="8916" spans="16:16" x14ac:dyDescent="0.2">
      <c r="P8916"/>
    </row>
    <row r="8917" spans="16:16" x14ac:dyDescent="0.2">
      <c r="P8917"/>
    </row>
    <row r="8918" spans="16:16" x14ac:dyDescent="0.2">
      <c r="P8918"/>
    </row>
    <row r="8919" spans="16:16" x14ac:dyDescent="0.2">
      <c r="P8919"/>
    </row>
    <row r="8920" spans="16:16" x14ac:dyDescent="0.2">
      <c r="P8920"/>
    </row>
    <row r="8921" spans="16:16" x14ac:dyDescent="0.2">
      <c r="P8921"/>
    </row>
    <row r="8922" spans="16:16" x14ac:dyDescent="0.2">
      <c r="P8922"/>
    </row>
    <row r="8923" spans="16:16" x14ac:dyDescent="0.2">
      <c r="P8923"/>
    </row>
    <row r="8924" spans="16:16" x14ac:dyDescent="0.2">
      <c r="P8924"/>
    </row>
    <row r="8925" spans="16:16" x14ac:dyDescent="0.2">
      <c r="P8925"/>
    </row>
    <row r="8926" spans="16:16" x14ac:dyDescent="0.2">
      <c r="P8926"/>
    </row>
    <row r="8927" spans="16:16" x14ac:dyDescent="0.2">
      <c r="P8927"/>
    </row>
    <row r="8928" spans="16:16" x14ac:dyDescent="0.2">
      <c r="P8928"/>
    </row>
    <row r="8929" spans="16:16" x14ac:dyDescent="0.2">
      <c r="P8929"/>
    </row>
    <row r="8930" spans="16:16" x14ac:dyDescent="0.2">
      <c r="P8930"/>
    </row>
    <row r="8931" spans="16:16" x14ac:dyDescent="0.2">
      <c r="P8931"/>
    </row>
    <row r="8932" spans="16:16" x14ac:dyDescent="0.2">
      <c r="P8932"/>
    </row>
    <row r="8933" spans="16:16" x14ac:dyDescent="0.2">
      <c r="P8933"/>
    </row>
    <row r="8934" spans="16:16" x14ac:dyDescent="0.2">
      <c r="P8934"/>
    </row>
    <row r="8935" spans="16:16" x14ac:dyDescent="0.2">
      <c r="P8935"/>
    </row>
    <row r="8936" spans="16:16" x14ac:dyDescent="0.2">
      <c r="P8936"/>
    </row>
    <row r="8937" spans="16:16" x14ac:dyDescent="0.2">
      <c r="P8937"/>
    </row>
    <row r="8938" spans="16:16" x14ac:dyDescent="0.2">
      <c r="P8938"/>
    </row>
    <row r="8939" spans="16:16" x14ac:dyDescent="0.2">
      <c r="P8939"/>
    </row>
    <row r="8940" spans="16:16" x14ac:dyDescent="0.2">
      <c r="P8940"/>
    </row>
    <row r="8941" spans="16:16" x14ac:dyDescent="0.2">
      <c r="P8941"/>
    </row>
    <row r="8942" spans="16:16" x14ac:dyDescent="0.2">
      <c r="P8942"/>
    </row>
    <row r="8943" spans="16:16" x14ac:dyDescent="0.2">
      <c r="P8943"/>
    </row>
    <row r="8944" spans="16:16" x14ac:dyDescent="0.2">
      <c r="P8944"/>
    </row>
    <row r="8945" spans="16:16" x14ac:dyDescent="0.2">
      <c r="P8945"/>
    </row>
    <row r="8946" spans="16:16" x14ac:dyDescent="0.2">
      <c r="P8946"/>
    </row>
    <row r="8947" spans="16:16" x14ac:dyDescent="0.2">
      <c r="P8947"/>
    </row>
    <row r="8948" spans="16:16" x14ac:dyDescent="0.2">
      <c r="P8948"/>
    </row>
    <row r="8949" spans="16:16" x14ac:dyDescent="0.2">
      <c r="P8949"/>
    </row>
    <row r="8950" spans="16:16" x14ac:dyDescent="0.2">
      <c r="P8950"/>
    </row>
    <row r="8951" spans="16:16" x14ac:dyDescent="0.2">
      <c r="P8951"/>
    </row>
    <row r="8952" spans="16:16" x14ac:dyDescent="0.2">
      <c r="P8952"/>
    </row>
    <row r="8953" spans="16:16" x14ac:dyDescent="0.2">
      <c r="P8953"/>
    </row>
    <row r="8954" spans="16:16" x14ac:dyDescent="0.2">
      <c r="P8954"/>
    </row>
    <row r="8955" spans="16:16" x14ac:dyDescent="0.2">
      <c r="P8955"/>
    </row>
    <row r="8956" spans="16:16" x14ac:dyDescent="0.2">
      <c r="P8956"/>
    </row>
    <row r="8957" spans="16:16" x14ac:dyDescent="0.2">
      <c r="P8957"/>
    </row>
    <row r="8958" spans="16:16" x14ac:dyDescent="0.2">
      <c r="P8958"/>
    </row>
    <row r="8959" spans="16:16" x14ac:dyDescent="0.2">
      <c r="P8959"/>
    </row>
    <row r="8960" spans="16:16" x14ac:dyDescent="0.2">
      <c r="P8960"/>
    </row>
    <row r="8961" spans="16:16" x14ac:dyDescent="0.2">
      <c r="P8961"/>
    </row>
    <row r="8962" spans="16:16" x14ac:dyDescent="0.2">
      <c r="P8962"/>
    </row>
    <row r="8963" spans="16:16" x14ac:dyDescent="0.2">
      <c r="P8963"/>
    </row>
    <row r="8964" spans="16:16" x14ac:dyDescent="0.2">
      <c r="P8964"/>
    </row>
    <row r="8965" spans="16:16" x14ac:dyDescent="0.2">
      <c r="P8965"/>
    </row>
    <row r="8966" spans="16:16" x14ac:dyDescent="0.2">
      <c r="P8966"/>
    </row>
    <row r="8967" spans="16:16" x14ac:dyDescent="0.2">
      <c r="P8967"/>
    </row>
    <row r="8968" spans="16:16" x14ac:dyDescent="0.2">
      <c r="P8968"/>
    </row>
    <row r="8969" spans="16:16" x14ac:dyDescent="0.2">
      <c r="P8969"/>
    </row>
    <row r="8970" spans="16:16" x14ac:dyDescent="0.2">
      <c r="P8970"/>
    </row>
    <row r="8971" spans="16:16" x14ac:dyDescent="0.2">
      <c r="P8971"/>
    </row>
    <row r="8972" spans="16:16" x14ac:dyDescent="0.2">
      <c r="P8972"/>
    </row>
    <row r="8973" spans="16:16" x14ac:dyDescent="0.2">
      <c r="P8973"/>
    </row>
    <row r="8974" spans="16:16" x14ac:dyDescent="0.2">
      <c r="P8974"/>
    </row>
    <row r="8975" spans="16:16" x14ac:dyDescent="0.2">
      <c r="P8975"/>
    </row>
    <row r="8976" spans="16:16" x14ac:dyDescent="0.2">
      <c r="P8976"/>
    </row>
    <row r="8977" spans="16:16" x14ac:dyDescent="0.2">
      <c r="P8977"/>
    </row>
    <row r="8978" spans="16:16" x14ac:dyDescent="0.2">
      <c r="P8978"/>
    </row>
    <row r="8979" spans="16:16" x14ac:dyDescent="0.2">
      <c r="P8979"/>
    </row>
    <row r="8980" spans="16:16" x14ac:dyDescent="0.2">
      <c r="P8980"/>
    </row>
    <row r="8981" spans="16:16" x14ac:dyDescent="0.2">
      <c r="P8981"/>
    </row>
    <row r="8982" spans="16:16" x14ac:dyDescent="0.2">
      <c r="P8982"/>
    </row>
    <row r="8983" spans="16:16" x14ac:dyDescent="0.2">
      <c r="P8983"/>
    </row>
    <row r="8984" spans="16:16" x14ac:dyDescent="0.2">
      <c r="P8984"/>
    </row>
    <row r="8985" spans="16:16" x14ac:dyDescent="0.2">
      <c r="P8985"/>
    </row>
    <row r="8986" spans="16:16" x14ac:dyDescent="0.2">
      <c r="P8986"/>
    </row>
    <row r="8987" spans="16:16" x14ac:dyDescent="0.2">
      <c r="P8987"/>
    </row>
    <row r="8988" spans="16:16" x14ac:dyDescent="0.2">
      <c r="P8988"/>
    </row>
    <row r="8989" spans="16:16" x14ac:dyDescent="0.2">
      <c r="P8989"/>
    </row>
    <row r="8990" spans="16:16" x14ac:dyDescent="0.2">
      <c r="P8990"/>
    </row>
    <row r="8991" spans="16:16" x14ac:dyDescent="0.2">
      <c r="P8991"/>
    </row>
    <row r="8992" spans="16:16" x14ac:dyDescent="0.2">
      <c r="P8992"/>
    </row>
    <row r="8993" spans="16:16" x14ac:dyDescent="0.2">
      <c r="P8993"/>
    </row>
    <row r="8994" spans="16:16" x14ac:dyDescent="0.2">
      <c r="P8994"/>
    </row>
    <row r="8995" spans="16:16" x14ac:dyDescent="0.2">
      <c r="P8995"/>
    </row>
    <row r="8996" spans="16:16" x14ac:dyDescent="0.2">
      <c r="P8996"/>
    </row>
    <row r="8997" spans="16:16" x14ac:dyDescent="0.2">
      <c r="P8997"/>
    </row>
    <row r="8998" spans="16:16" x14ac:dyDescent="0.2">
      <c r="P8998"/>
    </row>
    <row r="8999" spans="16:16" x14ac:dyDescent="0.2">
      <c r="P8999"/>
    </row>
    <row r="9000" spans="16:16" x14ac:dyDescent="0.2">
      <c r="P9000"/>
    </row>
    <row r="9001" spans="16:16" x14ac:dyDescent="0.2">
      <c r="P9001"/>
    </row>
    <row r="9002" spans="16:16" x14ac:dyDescent="0.2">
      <c r="P9002"/>
    </row>
    <row r="9003" spans="16:16" x14ac:dyDescent="0.2">
      <c r="P9003"/>
    </row>
    <row r="9004" spans="16:16" x14ac:dyDescent="0.2">
      <c r="P9004"/>
    </row>
    <row r="9005" spans="16:16" x14ac:dyDescent="0.2">
      <c r="P9005"/>
    </row>
    <row r="9006" spans="16:16" x14ac:dyDescent="0.2">
      <c r="P9006"/>
    </row>
    <row r="9007" spans="16:16" x14ac:dyDescent="0.2">
      <c r="P9007"/>
    </row>
    <row r="9008" spans="16:16" x14ac:dyDescent="0.2">
      <c r="P9008"/>
    </row>
    <row r="9009" spans="16:16" x14ac:dyDescent="0.2">
      <c r="P9009"/>
    </row>
    <row r="9010" spans="16:16" x14ac:dyDescent="0.2">
      <c r="P9010"/>
    </row>
    <row r="9011" spans="16:16" x14ac:dyDescent="0.2">
      <c r="P9011"/>
    </row>
    <row r="9012" spans="16:16" x14ac:dyDescent="0.2">
      <c r="P9012"/>
    </row>
    <row r="9013" spans="16:16" x14ac:dyDescent="0.2">
      <c r="P9013"/>
    </row>
    <row r="9014" spans="16:16" x14ac:dyDescent="0.2">
      <c r="P9014"/>
    </row>
    <row r="9015" spans="16:16" x14ac:dyDescent="0.2">
      <c r="P9015"/>
    </row>
    <row r="9016" spans="16:16" x14ac:dyDescent="0.2">
      <c r="P9016"/>
    </row>
    <row r="9017" spans="16:16" x14ac:dyDescent="0.2">
      <c r="P9017"/>
    </row>
    <row r="9018" spans="16:16" x14ac:dyDescent="0.2">
      <c r="P9018"/>
    </row>
    <row r="9019" spans="16:16" x14ac:dyDescent="0.2">
      <c r="P9019"/>
    </row>
    <row r="9020" spans="16:16" x14ac:dyDescent="0.2">
      <c r="P9020"/>
    </row>
    <row r="9021" spans="16:16" x14ac:dyDescent="0.2">
      <c r="P9021"/>
    </row>
    <row r="9022" spans="16:16" x14ac:dyDescent="0.2">
      <c r="P9022"/>
    </row>
    <row r="9023" spans="16:16" x14ac:dyDescent="0.2">
      <c r="P9023"/>
    </row>
    <row r="9024" spans="16:16" x14ac:dyDescent="0.2">
      <c r="P9024"/>
    </row>
    <row r="9025" spans="16:16" x14ac:dyDescent="0.2">
      <c r="P9025"/>
    </row>
    <row r="9026" spans="16:16" x14ac:dyDescent="0.2">
      <c r="P9026"/>
    </row>
    <row r="9027" spans="16:16" x14ac:dyDescent="0.2">
      <c r="P9027"/>
    </row>
    <row r="9028" spans="16:16" x14ac:dyDescent="0.2">
      <c r="P9028"/>
    </row>
    <row r="9029" spans="16:16" x14ac:dyDescent="0.2">
      <c r="P9029"/>
    </row>
    <row r="9030" spans="16:16" x14ac:dyDescent="0.2">
      <c r="P9030"/>
    </row>
    <row r="9031" spans="16:16" x14ac:dyDescent="0.2">
      <c r="P9031"/>
    </row>
    <row r="9032" spans="16:16" x14ac:dyDescent="0.2">
      <c r="P9032"/>
    </row>
    <row r="9033" spans="16:16" x14ac:dyDescent="0.2">
      <c r="P9033"/>
    </row>
    <row r="9034" spans="16:16" x14ac:dyDescent="0.2">
      <c r="P9034"/>
    </row>
    <row r="9035" spans="16:16" x14ac:dyDescent="0.2">
      <c r="P9035"/>
    </row>
    <row r="9036" spans="16:16" x14ac:dyDescent="0.2">
      <c r="P9036"/>
    </row>
    <row r="9037" spans="16:16" x14ac:dyDescent="0.2">
      <c r="P9037"/>
    </row>
    <row r="9038" spans="16:16" x14ac:dyDescent="0.2">
      <c r="P9038"/>
    </row>
    <row r="9039" spans="16:16" x14ac:dyDescent="0.2">
      <c r="P9039"/>
    </row>
    <row r="9040" spans="16:16" x14ac:dyDescent="0.2">
      <c r="P9040"/>
    </row>
    <row r="9041" spans="16:16" x14ac:dyDescent="0.2">
      <c r="P9041"/>
    </row>
    <row r="9042" spans="16:16" x14ac:dyDescent="0.2">
      <c r="P9042"/>
    </row>
    <row r="9043" spans="16:16" x14ac:dyDescent="0.2">
      <c r="P9043"/>
    </row>
    <row r="9044" spans="16:16" x14ac:dyDescent="0.2">
      <c r="P9044"/>
    </row>
    <row r="9045" spans="16:16" x14ac:dyDescent="0.2">
      <c r="P9045"/>
    </row>
    <row r="9046" spans="16:16" x14ac:dyDescent="0.2">
      <c r="P9046"/>
    </row>
    <row r="9047" spans="16:16" x14ac:dyDescent="0.2">
      <c r="P9047"/>
    </row>
    <row r="9048" spans="16:16" x14ac:dyDescent="0.2">
      <c r="P9048"/>
    </row>
    <row r="9049" spans="16:16" x14ac:dyDescent="0.2">
      <c r="P9049"/>
    </row>
    <row r="9050" spans="16:16" x14ac:dyDescent="0.2">
      <c r="P9050"/>
    </row>
    <row r="9051" spans="16:16" x14ac:dyDescent="0.2">
      <c r="P9051"/>
    </row>
    <row r="9052" spans="16:16" x14ac:dyDescent="0.2">
      <c r="P9052"/>
    </row>
    <row r="9053" spans="16:16" x14ac:dyDescent="0.2">
      <c r="P9053"/>
    </row>
    <row r="9054" spans="16:16" x14ac:dyDescent="0.2">
      <c r="P9054"/>
    </row>
    <row r="9055" spans="16:16" x14ac:dyDescent="0.2">
      <c r="P9055"/>
    </row>
    <row r="9056" spans="16:16" x14ac:dyDescent="0.2">
      <c r="P9056"/>
    </row>
    <row r="9057" spans="16:16" x14ac:dyDescent="0.2">
      <c r="P9057"/>
    </row>
    <row r="9058" spans="16:16" x14ac:dyDescent="0.2">
      <c r="P9058"/>
    </row>
    <row r="9059" spans="16:16" x14ac:dyDescent="0.2">
      <c r="P9059"/>
    </row>
    <row r="9060" spans="16:16" x14ac:dyDescent="0.2">
      <c r="P9060"/>
    </row>
    <row r="9061" spans="16:16" x14ac:dyDescent="0.2">
      <c r="P9061"/>
    </row>
    <row r="9062" spans="16:16" x14ac:dyDescent="0.2">
      <c r="P9062"/>
    </row>
    <row r="9063" spans="16:16" x14ac:dyDescent="0.2">
      <c r="P9063"/>
    </row>
    <row r="9064" spans="16:16" x14ac:dyDescent="0.2">
      <c r="P9064"/>
    </row>
    <row r="9065" spans="16:16" x14ac:dyDescent="0.2">
      <c r="P9065"/>
    </row>
    <row r="9066" spans="16:16" x14ac:dyDescent="0.2">
      <c r="P9066"/>
    </row>
    <row r="9067" spans="16:16" x14ac:dyDescent="0.2">
      <c r="P9067"/>
    </row>
    <row r="9068" spans="16:16" x14ac:dyDescent="0.2">
      <c r="P9068"/>
    </row>
    <row r="9069" spans="16:16" x14ac:dyDescent="0.2">
      <c r="P9069"/>
    </row>
    <row r="9070" spans="16:16" x14ac:dyDescent="0.2">
      <c r="P9070"/>
    </row>
    <row r="9071" spans="16:16" x14ac:dyDescent="0.2">
      <c r="P9071"/>
    </row>
    <row r="9072" spans="16:16" x14ac:dyDescent="0.2">
      <c r="P9072"/>
    </row>
    <row r="9073" spans="16:16" x14ac:dyDescent="0.2">
      <c r="P9073"/>
    </row>
    <row r="9074" spans="16:16" x14ac:dyDescent="0.2">
      <c r="P9074"/>
    </row>
    <row r="9075" spans="16:16" x14ac:dyDescent="0.2">
      <c r="P9075"/>
    </row>
    <row r="9076" spans="16:16" x14ac:dyDescent="0.2">
      <c r="P9076"/>
    </row>
    <row r="9077" spans="16:16" x14ac:dyDescent="0.2">
      <c r="P9077"/>
    </row>
    <row r="9078" spans="16:16" x14ac:dyDescent="0.2">
      <c r="P9078"/>
    </row>
    <row r="9079" spans="16:16" x14ac:dyDescent="0.2">
      <c r="P9079"/>
    </row>
    <row r="9080" spans="16:16" x14ac:dyDescent="0.2">
      <c r="P9080"/>
    </row>
    <row r="9081" spans="16:16" x14ac:dyDescent="0.2">
      <c r="P9081"/>
    </row>
    <row r="9082" spans="16:16" x14ac:dyDescent="0.2">
      <c r="P9082"/>
    </row>
    <row r="9083" spans="16:16" x14ac:dyDescent="0.2">
      <c r="P9083"/>
    </row>
    <row r="9084" spans="16:16" x14ac:dyDescent="0.2">
      <c r="P9084"/>
    </row>
    <row r="9085" spans="16:16" x14ac:dyDescent="0.2">
      <c r="P9085"/>
    </row>
    <row r="9086" spans="16:16" x14ac:dyDescent="0.2">
      <c r="P9086"/>
    </row>
    <row r="9087" spans="16:16" x14ac:dyDescent="0.2">
      <c r="P9087"/>
    </row>
    <row r="9088" spans="16:16" x14ac:dyDescent="0.2">
      <c r="P9088"/>
    </row>
    <row r="9089" spans="16:16" x14ac:dyDescent="0.2">
      <c r="P9089"/>
    </row>
    <row r="9090" spans="16:16" x14ac:dyDescent="0.2">
      <c r="P9090"/>
    </row>
    <row r="9091" spans="16:16" x14ac:dyDescent="0.2">
      <c r="P9091"/>
    </row>
    <row r="9092" spans="16:16" x14ac:dyDescent="0.2">
      <c r="P9092"/>
    </row>
    <row r="9093" spans="16:16" x14ac:dyDescent="0.2">
      <c r="P9093"/>
    </row>
    <row r="9094" spans="16:16" x14ac:dyDescent="0.2">
      <c r="P9094"/>
    </row>
    <row r="9095" spans="16:16" x14ac:dyDescent="0.2">
      <c r="P9095"/>
    </row>
    <row r="9096" spans="16:16" x14ac:dyDescent="0.2">
      <c r="P9096"/>
    </row>
    <row r="9097" spans="16:16" x14ac:dyDescent="0.2">
      <c r="P9097"/>
    </row>
    <row r="9098" spans="16:16" x14ac:dyDescent="0.2">
      <c r="P9098"/>
    </row>
    <row r="9099" spans="16:16" x14ac:dyDescent="0.2">
      <c r="P9099"/>
    </row>
    <row r="9100" spans="16:16" x14ac:dyDescent="0.2">
      <c r="P9100"/>
    </row>
    <row r="9101" spans="16:16" x14ac:dyDescent="0.2">
      <c r="P9101"/>
    </row>
    <row r="9102" spans="16:16" x14ac:dyDescent="0.2">
      <c r="P9102"/>
    </row>
    <row r="9103" spans="16:16" x14ac:dyDescent="0.2">
      <c r="P9103"/>
    </row>
    <row r="9104" spans="16:16" x14ac:dyDescent="0.2">
      <c r="P9104"/>
    </row>
    <row r="9105" spans="16:16" x14ac:dyDescent="0.2">
      <c r="P9105"/>
    </row>
    <row r="9106" spans="16:16" x14ac:dyDescent="0.2">
      <c r="P9106"/>
    </row>
    <row r="9107" spans="16:16" x14ac:dyDescent="0.2">
      <c r="P9107"/>
    </row>
    <row r="9108" spans="16:16" x14ac:dyDescent="0.2">
      <c r="P9108"/>
    </row>
    <row r="9109" spans="16:16" x14ac:dyDescent="0.2">
      <c r="P9109"/>
    </row>
    <row r="9110" spans="16:16" x14ac:dyDescent="0.2">
      <c r="P9110"/>
    </row>
    <row r="9111" spans="16:16" x14ac:dyDescent="0.2">
      <c r="P9111"/>
    </row>
    <row r="9112" spans="16:16" x14ac:dyDescent="0.2">
      <c r="P9112"/>
    </row>
    <row r="9113" spans="16:16" x14ac:dyDescent="0.2">
      <c r="P9113"/>
    </row>
    <row r="9114" spans="16:16" x14ac:dyDescent="0.2">
      <c r="P9114"/>
    </row>
    <row r="9115" spans="16:16" x14ac:dyDescent="0.2">
      <c r="P9115"/>
    </row>
    <row r="9116" spans="16:16" x14ac:dyDescent="0.2">
      <c r="P9116"/>
    </row>
    <row r="9117" spans="16:16" x14ac:dyDescent="0.2">
      <c r="P9117"/>
    </row>
    <row r="9118" spans="16:16" x14ac:dyDescent="0.2">
      <c r="P9118"/>
    </row>
    <row r="9119" spans="16:16" x14ac:dyDescent="0.2">
      <c r="P9119"/>
    </row>
    <row r="9120" spans="16:16" x14ac:dyDescent="0.2">
      <c r="P9120"/>
    </row>
    <row r="9121" spans="16:16" x14ac:dyDescent="0.2">
      <c r="P9121"/>
    </row>
    <row r="9122" spans="16:16" x14ac:dyDescent="0.2">
      <c r="P9122"/>
    </row>
    <row r="9123" spans="16:16" x14ac:dyDescent="0.2">
      <c r="P9123"/>
    </row>
    <row r="9124" spans="16:16" x14ac:dyDescent="0.2">
      <c r="P9124"/>
    </row>
    <row r="9125" spans="16:16" x14ac:dyDescent="0.2">
      <c r="P9125"/>
    </row>
    <row r="9126" spans="16:16" x14ac:dyDescent="0.2">
      <c r="P9126"/>
    </row>
    <row r="9127" spans="16:16" x14ac:dyDescent="0.2">
      <c r="P9127"/>
    </row>
    <row r="9128" spans="16:16" x14ac:dyDescent="0.2">
      <c r="P9128"/>
    </row>
    <row r="9129" spans="16:16" x14ac:dyDescent="0.2">
      <c r="P9129"/>
    </row>
    <row r="9130" spans="16:16" x14ac:dyDescent="0.2">
      <c r="P9130"/>
    </row>
    <row r="9131" spans="16:16" x14ac:dyDescent="0.2">
      <c r="P9131"/>
    </row>
    <row r="9132" spans="16:16" x14ac:dyDescent="0.2">
      <c r="P9132"/>
    </row>
    <row r="9133" spans="16:16" x14ac:dyDescent="0.2">
      <c r="P9133"/>
    </row>
    <row r="9134" spans="16:16" x14ac:dyDescent="0.2">
      <c r="P9134"/>
    </row>
    <row r="9135" spans="16:16" x14ac:dyDescent="0.2">
      <c r="P9135"/>
    </row>
    <row r="9136" spans="16:16" x14ac:dyDescent="0.2">
      <c r="P9136"/>
    </row>
    <row r="9137" spans="16:16" x14ac:dyDescent="0.2">
      <c r="P9137"/>
    </row>
    <row r="9138" spans="16:16" x14ac:dyDescent="0.2">
      <c r="P9138"/>
    </row>
    <row r="9139" spans="16:16" x14ac:dyDescent="0.2">
      <c r="P9139"/>
    </row>
    <row r="9140" spans="16:16" x14ac:dyDescent="0.2">
      <c r="P9140"/>
    </row>
    <row r="9141" spans="16:16" x14ac:dyDescent="0.2">
      <c r="P9141"/>
    </row>
    <row r="9142" spans="16:16" x14ac:dyDescent="0.2">
      <c r="P9142"/>
    </row>
    <row r="9143" spans="16:16" x14ac:dyDescent="0.2">
      <c r="P9143"/>
    </row>
    <row r="9144" spans="16:16" x14ac:dyDescent="0.2">
      <c r="P9144"/>
    </row>
    <row r="9145" spans="16:16" x14ac:dyDescent="0.2">
      <c r="P9145"/>
    </row>
    <row r="9146" spans="16:16" x14ac:dyDescent="0.2">
      <c r="P9146"/>
    </row>
    <row r="9147" spans="16:16" x14ac:dyDescent="0.2">
      <c r="P9147"/>
    </row>
    <row r="9148" spans="16:16" x14ac:dyDescent="0.2">
      <c r="P9148"/>
    </row>
    <row r="9149" spans="16:16" x14ac:dyDescent="0.2">
      <c r="P9149"/>
    </row>
    <row r="9150" spans="16:16" x14ac:dyDescent="0.2">
      <c r="P9150"/>
    </row>
    <row r="9151" spans="16:16" x14ac:dyDescent="0.2">
      <c r="P9151"/>
    </row>
    <row r="9152" spans="16:16" x14ac:dyDescent="0.2">
      <c r="P9152"/>
    </row>
    <row r="9153" spans="16:16" x14ac:dyDescent="0.2">
      <c r="P9153"/>
    </row>
    <row r="9154" spans="16:16" x14ac:dyDescent="0.2">
      <c r="P9154"/>
    </row>
    <row r="9155" spans="16:16" x14ac:dyDescent="0.2">
      <c r="P9155"/>
    </row>
    <row r="9156" spans="16:16" x14ac:dyDescent="0.2">
      <c r="P9156"/>
    </row>
    <row r="9157" spans="16:16" x14ac:dyDescent="0.2">
      <c r="P9157"/>
    </row>
    <row r="9158" spans="16:16" x14ac:dyDescent="0.2">
      <c r="P9158"/>
    </row>
    <row r="9159" spans="16:16" x14ac:dyDescent="0.2">
      <c r="P9159"/>
    </row>
    <row r="9160" spans="16:16" x14ac:dyDescent="0.2">
      <c r="P9160"/>
    </row>
    <row r="9161" spans="16:16" x14ac:dyDescent="0.2">
      <c r="P9161"/>
    </row>
    <row r="9162" spans="16:16" x14ac:dyDescent="0.2">
      <c r="P9162"/>
    </row>
    <row r="9163" spans="16:16" x14ac:dyDescent="0.2">
      <c r="P9163"/>
    </row>
    <row r="9164" spans="16:16" x14ac:dyDescent="0.2">
      <c r="P9164"/>
    </row>
    <row r="9165" spans="16:16" x14ac:dyDescent="0.2">
      <c r="P9165"/>
    </row>
    <row r="9166" spans="16:16" x14ac:dyDescent="0.2">
      <c r="P9166"/>
    </row>
    <row r="9167" spans="16:16" x14ac:dyDescent="0.2">
      <c r="P9167"/>
    </row>
    <row r="9168" spans="16:16" x14ac:dyDescent="0.2">
      <c r="P9168"/>
    </row>
    <row r="9169" spans="16:16" x14ac:dyDescent="0.2">
      <c r="P9169"/>
    </row>
    <row r="9170" spans="16:16" x14ac:dyDescent="0.2">
      <c r="P9170"/>
    </row>
    <row r="9171" spans="16:16" x14ac:dyDescent="0.2">
      <c r="P9171"/>
    </row>
    <row r="9172" spans="16:16" x14ac:dyDescent="0.2">
      <c r="P9172"/>
    </row>
    <row r="9173" spans="16:16" x14ac:dyDescent="0.2">
      <c r="P9173"/>
    </row>
    <row r="9174" spans="16:16" x14ac:dyDescent="0.2">
      <c r="P9174"/>
    </row>
    <row r="9175" spans="16:16" x14ac:dyDescent="0.2">
      <c r="P9175"/>
    </row>
    <row r="9176" spans="16:16" x14ac:dyDescent="0.2">
      <c r="P9176"/>
    </row>
    <row r="9177" spans="16:16" x14ac:dyDescent="0.2">
      <c r="P9177"/>
    </row>
    <row r="9178" spans="16:16" x14ac:dyDescent="0.2">
      <c r="P9178"/>
    </row>
    <row r="9179" spans="16:16" x14ac:dyDescent="0.2">
      <c r="P9179"/>
    </row>
    <row r="9180" spans="16:16" x14ac:dyDescent="0.2">
      <c r="P9180"/>
    </row>
    <row r="9181" spans="16:16" x14ac:dyDescent="0.2">
      <c r="P9181"/>
    </row>
    <row r="9182" spans="16:16" x14ac:dyDescent="0.2">
      <c r="P9182"/>
    </row>
    <row r="9183" spans="16:16" x14ac:dyDescent="0.2">
      <c r="P9183"/>
    </row>
    <row r="9184" spans="16:16" x14ac:dyDescent="0.2">
      <c r="P9184"/>
    </row>
    <row r="9185" spans="16:16" x14ac:dyDescent="0.2">
      <c r="P9185"/>
    </row>
    <row r="9186" spans="16:16" x14ac:dyDescent="0.2">
      <c r="P9186"/>
    </row>
    <row r="9187" spans="16:16" x14ac:dyDescent="0.2">
      <c r="P9187"/>
    </row>
    <row r="9188" spans="16:16" x14ac:dyDescent="0.2">
      <c r="P9188"/>
    </row>
    <row r="9189" spans="16:16" x14ac:dyDescent="0.2">
      <c r="P9189"/>
    </row>
    <row r="9190" spans="16:16" x14ac:dyDescent="0.2">
      <c r="P9190"/>
    </row>
    <row r="9191" spans="16:16" x14ac:dyDescent="0.2">
      <c r="P9191"/>
    </row>
    <row r="9192" spans="16:16" x14ac:dyDescent="0.2">
      <c r="P9192"/>
    </row>
    <row r="9193" spans="16:16" x14ac:dyDescent="0.2">
      <c r="P9193"/>
    </row>
    <row r="9194" spans="16:16" x14ac:dyDescent="0.2">
      <c r="P9194"/>
    </row>
    <row r="9195" spans="16:16" x14ac:dyDescent="0.2">
      <c r="P9195"/>
    </row>
    <row r="9196" spans="16:16" x14ac:dyDescent="0.2">
      <c r="P9196"/>
    </row>
    <row r="9197" spans="16:16" x14ac:dyDescent="0.2">
      <c r="P9197"/>
    </row>
    <row r="9198" spans="16:16" x14ac:dyDescent="0.2">
      <c r="P9198"/>
    </row>
    <row r="9199" spans="16:16" x14ac:dyDescent="0.2">
      <c r="P9199"/>
    </row>
    <row r="9200" spans="16:16" x14ac:dyDescent="0.2">
      <c r="P9200"/>
    </row>
    <row r="9201" spans="16:16" x14ac:dyDescent="0.2">
      <c r="P9201"/>
    </row>
    <row r="9202" spans="16:16" x14ac:dyDescent="0.2">
      <c r="P9202"/>
    </row>
    <row r="9203" spans="16:16" x14ac:dyDescent="0.2">
      <c r="P9203"/>
    </row>
    <row r="9204" spans="16:16" x14ac:dyDescent="0.2">
      <c r="P9204"/>
    </row>
    <row r="9205" spans="16:16" x14ac:dyDescent="0.2">
      <c r="P9205"/>
    </row>
    <row r="9206" spans="16:16" x14ac:dyDescent="0.2">
      <c r="P9206"/>
    </row>
    <row r="9207" spans="16:16" x14ac:dyDescent="0.2">
      <c r="P9207"/>
    </row>
    <row r="9208" spans="16:16" x14ac:dyDescent="0.2">
      <c r="P9208"/>
    </row>
    <row r="9209" spans="16:16" x14ac:dyDescent="0.2">
      <c r="P9209"/>
    </row>
    <row r="9210" spans="16:16" x14ac:dyDescent="0.2">
      <c r="P9210"/>
    </row>
    <row r="9211" spans="16:16" x14ac:dyDescent="0.2">
      <c r="P9211"/>
    </row>
    <row r="9212" spans="16:16" x14ac:dyDescent="0.2">
      <c r="P9212"/>
    </row>
    <row r="9213" spans="16:16" x14ac:dyDescent="0.2">
      <c r="P9213"/>
    </row>
    <row r="9214" spans="16:16" x14ac:dyDescent="0.2">
      <c r="P9214"/>
    </row>
    <row r="9215" spans="16:16" x14ac:dyDescent="0.2">
      <c r="P9215"/>
    </row>
    <row r="9216" spans="16:16" x14ac:dyDescent="0.2">
      <c r="P9216"/>
    </row>
    <row r="9217" spans="16:16" x14ac:dyDescent="0.2">
      <c r="P9217"/>
    </row>
    <row r="9218" spans="16:16" x14ac:dyDescent="0.2">
      <c r="P9218"/>
    </row>
    <row r="9219" spans="16:16" x14ac:dyDescent="0.2">
      <c r="P9219"/>
    </row>
    <row r="9220" spans="16:16" x14ac:dyDescent="0.2">
      <c r="P9220"/>
    </row>
    <row r="9221" spans="16:16" x14ac:dyDescent="0.2">
      <c r="P9221"/>
    </row>
    <row r="9222" spans="16:16" x14ac:dyDescent="0.2">
      <c r="P9222"/>
    </row>
    <row r="9223" spans="16:16" x14ac:dyDescent="0.2">
      <c r="P9223"/>
    </row>
    <row r="9224" spans="16:16" x14ac:dyDescent="0.2">
      <c r="P9224"/>
    </row>
    <row r="9225" spans="16:16" x14ac:dyDescent="0.2">
      <c r="P9225"/>
    </row>
    <row r="9226" spans="16:16" x14ac:dyDescent="0.2">
      <c r="P9226"/>
    </row>
    <row r="9227" spans="16:16" x14ac:dyDescent="0.2">
      <c r="P9227"/>
    </row>
    <row r="9228" spans="16:16" x14ac:dyDescent="0.2">
      <c r="P9228"/>
    </row>
    <row r="9229" spans="16:16" x14ac:dyDescent="0.2">
      <c r="P9229"/>
    </row>
    <row r="9230" spans="16:16" x14ac:dyDescent="0.2">
      <c r="P9230"/>
    </row>
    <row r="9231" spans="16:16" x14ac:dyDescent="0.2">
      <c r="P9231"/>
    </row>
    <row r="9232" spans="16:16" x14ac:dyDescent="0.2">
      <c r="P9232"/>
    </row>
    <row r="9233" spans="16:16" x14ac:dyDescent="0.2">
      <c r="P9233"/>
    </row>
    <row r="9234" spans="16:16" x14ac:dyDescent="0.2">
      <c r="P9234"/>
    </row>
    <row r="9235" spans="16:16" x14ac:dyDescent="0.2">
      <c r="P9235"/>
    </row>
    <row r="9236" spans="16:16" x14ac:dyDescent="0.2">
      <c r="P9236"/>
    </row>
    <row r="9237" spans="16:16" x14ac:dyDescent="0.2">
      <c r="P9237"/>
    </row>
    <row r="9238" spans="16:16" x14ac:dyDescent="0.2">
      <c r="P9238"/>
    </row>
    <row r="9239" spans="16:16" x14ac:dyDescent="0.2">
      <c r="P9239"/>
    </row>
    <row r="9240" spans="16:16" x14ac:dyDescent="0.2">
      <c r="P9240"/>
    </row>
    <row r="9241" spans="16:16" x14ac:dyDescent="0.2">
      <c r="P9241"/>
    </row>
    <row r="9242" spans="16:16" x14ac:dyDescent="0.2">
      <c r="P9242"/>
    </row>
    <row r="9243" spans="16:16" x14ac:dyDescent="0.2">
      <c r="P9243"/>
    </row>
    <row r="9244" spans="16:16" x14ac:dyDescent="0.2">
      <c r="P9244"/>
    </row>
    <row r="9245" spans="16:16" x14ac:dyDescent="0.2">
      <c r="P9245"/>
    </row>
    <row r="9246" spans="16:16" x14ac:dyDescent="0.2">
      <c r="P9246"/>
    </row>
    <row r="9247" spans="16:16" x14ac:dyDescent="0.2">
      <c r="P9247"/>
    </row>
    <row r="9248" spans="16:16" x14ac:dyDescent="0.2">
      <c r="P9248"/>
    </row>
    <row r="9249" spans="16:16" x14ac:dyDescent="0.2">
      <c r="P9249"/>
    </row>
    <row r="9250" spans="16:16" x14ac:dyDescent="0.2">
      <c r="P9250"/>
    </row>
    <row r="9251" spans="16:16" x14ac:dyDescent="0.2">
      <c r="P9251"/>
    </row>
    <row r="9252" spans="16:16" x14ac:dyDescent="0.2">
      <c r="P9252"/>
    </row>
    <row r="9253" spans="16:16" x14ac:dyDescent="0.2">
      <c r="P9253"/>
    </row>
    <row r="9254" spans="16:16" x14ac:dyDescent="0.2">
      <c r="P9254"/>
    </row>
    <row r="9255" spans="16:16" x14ac:dyDescent="0.2">
      <c r="P9255"/>
    </row>
    <row r="9256" spans="16:16" x14ac:dyDescent="0.2">
      <c r="P9256"/>
    </row>
    <row r="9257" spans="16:16" x14ac:dyDescent="0.2">
      <c r="P9257"/>
    </row>
    <row r="9258" spans="16:16" x14ac:dyDescent="0.2">
      <c r="P9258"/>
    </row>
    <row r="9259" spans="16:16" x14ac:dyDescent="0.2">
      <c r="P9259"/>
    </row>
    <row r="9260" spans="16:16" x14ac:dyDescent="0.2">
      <c r="P9260"/>
    </row>
    <row r="9261" spans="16:16" x14ac:dyDescent="0.2">
      <c r="P9261"/>
    </row>
    <row r="9262" spans="16:16" x14ac:dyDescent="0.2">
      <c r="P9262"/>
    </row>
    <row r="9263" spans="16:16" x14ac:dyDescent="0.2">
      <c r="P9263"/>
    </row>
    <row r="9264" spans="16:16" x14ac:dyDescent="0.2">
      <c r="P9264"/>
    </row>
    <row r="9265" spans="16:16" x14ac:dyDescent="0.2">
      <c r="P9265"/>
    </row>
    <row r="9266" spans="16:16" x14ac:dyDescent="0.2">
      <c r="P9266"/>
    </row>
    <row r="9267" spans="16:16" x14ac:dyDescent="0.2">
      <c r="P9267"/>
    </row>
    <row r="9268" spans="16:16" x14ac:dyDescent="0.2">
      <c r="P9268"/>
    </row>
    <row r="9269" spans="16:16" x14ac:dyDescent="0.2">
      <c r="P9269"/>
    </row>
    <row r="9270" spans="16:16" x14ac:dyDescent="0.2">
      <c r="P9270"/>
    </row>
    <row r="9271" spans="16:16" x14ac:dyDescent="0.2">
      <c r="P9271"/>
    </row>
    <row r="9272" spans="16:16" x14ac:dyDescent="0.2">
      <c r="P9272"/>
    </row>
    <row r="9273" spans="16:16" x14ac:dyDescent="0.2">
      <c r="P9273"/>
    </row>
    <row r="9274" spans="16:16" x14ac:dyDescent="0.2">
      <c r="P9274"/>
    </row>
    <row r="9275" spans="16:16" x14ac:dyDescent="0.2">
      <c r="P9275"/>
    </row>
    <row r="9276" spans="16:16" x14ac:dyDescent="0.2">
      <c r="P9276"/>
    </row>
    <row r="9277" spans="16:16" x14ac:dyDescent="0.2">
      <c r="P9277"/>
    </row>
    <row r="9278" spans="16:16" x14ac:dyDescent="0.2">
      <c r="P9278"/>
    </row>
    <row r="9279" spans="16:16" x14ac:dyDescent="0.2">
      <c r="P9279"/>
    </row>
    <row r="9280" spans="16:16" x14ac:dyDescent="0.2">
      <c r="P9280"/>
    </row>
    <row r="9281" spans="16:16" x14ac:dyDescent="0.2">
      <c r="P9281"/>
    </row>
    <row r="9282" spans="16:16" x14ac:dyDescent="0.2">
      <c r="P9282"/>
    </row>
    <row r="9283" spans="16:16" x14ac:dyDescent="0.2">
      <c r="P9283"/>
    </row>
    <row r="9284" spans="16:16" x14ac:dyDescent="0.2">
      <c r="P9284"/>
    </row>
    <row r="9285" spans="16:16" x14ac:dyDescent="0.2">
      <c r="P9285"/>
    </row>
    <row r="9286" spans="16:16" x14ac:dyDescent="0.2">
      <c r="P9286"/>
    </row>
    <row r="9287" spans="16:16" x14ac:dyDescent="0.2">
      <c r="P9287"/>
    </row>
    <row r="9288" spans="16:16" x14ac:dyDescent="0.2">
      <c r="P9288"/>
    </row>
    <row r="9289" spans="16:16" x14ac:dyDescent="0.2">
      <c r="P9289"/>
    </row>
    <row r="9290" spans="16:16" x14ac:dyDescent="0.2">
      <c r="P9290"/>
    </row>
    <row r="9291" spans="16:16" x14ac:dyDescent="0.2">
      <c r="P9291"/>
    </row>
    <row r="9292" spans="16:16" x14ac:dyDescent="0.2">
      <c r="P9292"/>
    </row>
    <row r="9293" spans="16:16" x14ac:dyDescent="0.2">
      <c r="P9293"/>
    </row>
    <row r="9294" spans="16:16" x14ac:dyDescent="0.2">
      <c r="P9294"/>
    </row>
    <row r="9295" spans="16:16" x14ac:dyDescent="0.2">
      <c r="P9295"/>
    </row>
    <row r="9296" spans="16:16" x14ac:dyDescent="0.2">
      <c r="P9296"/>
    </row>
    <row r="9297" spans="16:16" x14ac:dyDescent="0.2">
      <c r="P9297"/>
    </row>
    <row r="9298" spans="16:16" x14ac:dyDescent="0.2">
      <c r="P9298"/>
    </row>
    <row r="9299" spans="16:16" x14ac:dyDescent="0.2">
      <c r="P9299"/>
    </row>
    <row r="9300" spans="16:16" x14ac:dyDescent="0.2">
      <c r="P9300"/>
    </row>
    <row r="9301" spans="16:16" x14ac:dyDescent="0.2">
      <c r="P9301"/>
    </row>
    <row r="9302" spans="16:16" x14ac:dyDescent="0.2">
      <c r="P9302"/>
    </row>
    <row r="9303" spans="16:16" x14ac:dyDescent="0.2">
      <c r="P9303"/>
    </row>
    <row r="9304" spans="16:16" x14ac:dyDescent="0.2">
      <c r="P9304"/>
    </row>
    <row r="9305" spans="16:16" x14ac:dyDescent="0.2">
      <c r="P9305"/>
    </row>
    <row r="9306" spans="16:16" x14ac:dyDescent="0.2">
      <c r="P9306"/>
    </row>
    <row r="9307" spans="16:16" x14ac:dyDescent="0.2">
      <c r="P9307"/>
    </row>
    <row r="9308" spans="16:16" x14ac:dyDescent="0.2">
      <c r="P9308"/>
    </row>
    <row r="9309" spans="16:16" x14ac:dyDescent="0.2">
      <c r="P9309"/>
    </row>
    <row r="9310" spans="16:16" x14ac:dyDescent="0.2">
      <c r="P9310"/>
    </row>
    <row r="9311" spans="16:16" x14ac:dyDescent="0.2">
      <c r="P9311"/>
    </row>
    <row r="9312" spans="16:16" x14ac:dyDescent="0.2">
      <c r="P9312"/>
    </row>
    <row r="9313" spans="16:16" x14ac:dyDescent="0.2">
      <c r="P9313"/>
    </row>
    <row r="9314" spans="16:16" x14ac:dyDescent="0.2">
      <c r="P9314"/>
    </row>
    <row r="9315" spans="16:16" x14ac:dyDescent="0.2">
      <c r="P9315"/>
    </row>
    <row r="9316" spans="16:16" x14ac:dyDescent="0.2">
      <c r="P9316"/>
    </row>
    <row r="9317" spans="16:16" x14ac:dyDescent="0.2">
      <c r="P9317"/>
    </row>
    <row r="9318" spans="16:16" x14ac:dyDescent="0.2">
      <c r="P9318"/>
    </row>
    <row r="9319" spans="16:16" x14ac:dyDescent="0.2">
      <c r="P9319"/>
    </row>
    <row r="9320" spans="16:16" x14ac:dyDescent="0.2">
      <c r="P9320"/>
    </row>
    <row r="9321" spans="16:16" x14ac:dyDescent="0.2">
      <c r="P9321"/>
    </row>
    <row r="9322" spans="16:16" x14ac:dyDescent="0.2">
      <c r="P9322"/>
    </row>
    <row r="9323" spans="16:16" x14ac:dyDescent="0.2">
      <c r="P9323"/>
    </row>
    <row r="9324" spans="16:16" x14ac:dyDescent="0.2">
      <c r="P9324"/>
    </row>
    <row r="9325" spans="16:16" x14ac:dyDescent="0.2">
      <c r="P9325"/>
    </row>
    <row r="9326" spans="16:16" x14ac:dyDescent="0.2">
      <c r="P9326"/>
    </row>
    <row r="9327" spans="16:16" x14ac:dyDescent="0.2">
      <c r="P9327"/>
    </row>
    <row r="9328" spans="16:16" x14ac:dyDescent="0.2">
      <c r="P9328"/>
    </row>
    <row r="9329" spans="16:16" x14ac:dyDescent="0.2">
      <c r="P9329"/>
    </row>
    <row r="9330" spans="16:16" x14ac:dyDescent="0.2">
      <c r="P9330"/>
    </row>
    <row r="9331" spans="16:16" x14ac:dyDescent="0.2">
      <c r="P9331"/>
    </row>
    <row r="9332" spans="16:16" x14ac:dyDescent="0.2">
      <c r="P9332"/>
    </row>
    <row r="9333" spans="16:16" x14ac:dyDescent="0.2">
      <c r="P9333"/>
    </row>
    <row r="9334" spans="16:16" x14ac:dyDescent="0.2">
      <c r="P9334"/>
    </row>
    <row r="9335" spans="16:16" x14ac:dyDescent="0.2">
      <c r="P9335"/>
    </row>
    <row r="9336" spans="16:16" x14ac:dyDescent="0.2">
      <c r="P9336"/>
    </row>
    <row r="9337" spans="16:16" x14ac:dyDescent="0.2">
      <c r="P9337"/>
    </row>
    <row r="9338" spans="16:16" x14ac:dyDescent="0.2">
      <c r="P9338"/>
    </row>
    <row r="9339" spans="16:16" x14ac:dyDescent="0.2">
      <c r="P9339"/>
    </row>
    <row r="9340" spans="16:16" x14ac:dyDescent="0.2">
      <c r="P9340"/>
    </row>
    <row r="9341" spans="16:16" x14ac:dyDescent="0.2">
      <c r="P9341"/>
    </row>
    <row r="9342" spans="16:16" x14ac:dyDescent="0.2">
      <c r="P9342"/>
    </row>
    <row r="9343" spans="16:16" x14ac:dyDescent="0.2">
      <c r="P9343"/>
    </row>
    <row r="9344" spans="16:16" x14ac:dyDescent="0.2">
      <c r="P9344"/>
    </row>
    <row r="9345" spans="16:16" x14ac:dyDescent="0.2">
      <c r="P9345"/>
    </row>
    <row r="9346" spans="16:16" x14ac:dyDescent="0.2">
      <c r="P9346"/>
    </row>
    <row r="9347" spans="16:16" x14ac:dyDescent="0.2">
      <c r="P9347"/>
    </row>
    <row r="9348" spans="16:16" x14ac:dyDescent="0.2">
      <c r="P9348"/>
    </row>
    <row r="9349" spans="16:16" x14ac:dyDescent="0.2">
      <c r="P9349"/>
    </row>
    <row r="9350" spans="16:16" x14ac:dyDescent="0.2">
      <c r="P9350"/>
    </row>
    <row r="9351" spans="16:16" x14ac:dyDescent="0.2">
      <c r="P9351"/>
    </row>
    <row r="9352" spans="16:16" x14ac:dyDescent="0.2">
      <c r="P9352"/>
    </row>
    <row r="9353" spans="16:16" x14ac:dyDescent="0.2">
      <c r="P9353"/>
    </row>
    <row r="9354" spans="16:16" x14ac:dyDescent="0.2">
      <c r="P9354"/>
    </row>
    <row r="9355" spans="16:16" x14ac:dyDescent="0.2">
      <c r="P9355"/>
    </row>
    <row r="9356" spans="16:16" x14ac:dyDescent="0.2">
      <c r="P9356"/>
    </row>
    <row r="9357" spans="16:16" x14ac:dyDescent="0.2">
      <c r="P9357"/>
    </row>
    <row r="9358" spans="16:16" x14ac:dyDescent="0.2">
      <c r="P9358"/>
    </row>
    <row r="9359" spans="16:16" x14ac:dyDescent="0.2">
      <c r="P9359"/>
    </row>
    <row r="9360" spans="16:16" x14ac:dyDescent="0.2">
      <c r="P9360"/>
    </row>
    <row r="9361" spans="16:16" x14ac:dyDescent="0.2">
      <c r="P9361"/>
    </row>
    <row r="9362" spans="16:16" x14ac:dyDescent="0.2">
      <c r="P9362"/>
    </row>
    <row r="9363" spans="16:16" x14ac:dyDescent="0.2">
      <c r="P9363"/>
    </row>
    <row r="9364" spans="16:16" x14ac:dyDescent="0.2">
      <c r="P9364"/>
    </row>
    <row r="9365" spans="16:16" x14ac:dyDescent="0.2">
      <c r="P9365"/>
    </row>
    <row r="9366" spans="16:16" x14ac:dyDescent="0.2">
      <c r="P9366"/>
    </row>
    <row r="9367" spans="16:16" x14ac:dyDescent="0.2">
      <c r="P9367"/>
    </row>
    <row r="9368" spans="16:16" x14ac:dyDescent="0.2">
      <c r="P9368"/>
    </row>
    <row r="9369" spans="16:16" x14ac:dyDescent="0.2">
      <c r="P9369"/>
    </row>
    <row r="9370" spans="16:16" x14ac:dyDescent="0.2">
      <c r="P9370"/>
    </row>
    <row r="9371" spans="16:16" x14ac:dyDescent="0.2">
      <c r="P9371"/>
    </row>
    <row r="9372" spans="16:16" x14ac:dyDescent="0.2">
      <c r="P9372"/>
    </row>
    <row r="9373" spans="16:16" x14ac:dyDescent="0.2">
      <c r="P9373"/>
    </row>
    <row r="9374" spans="16:16" x14ac:dyDescent="0.2">
      <c r="P9374"/>
    </row>
    <row r="9375" spans="16:16" x14ac:dyDescent="0.2">
      <c r="P9375"/>
    </row>
    <row r="9376" spans="16:16" x14ac:dyDescent="0.2">
      <c r="P9376"/>
    </row>
    <row r="9377" spans="16:16" x14ac:dyDescent="0.2">
      <c r="P9377"/>
    </row>
    <row r="9378" spans="16:16" x14ac:dyDescent="0.2">
      <c r="P9378"/>
    </row>
    <row r="9379" spans="16:16" x14ac:dyDescent="0.2">
      <c r="P9379"/>
    </row>
    <row r="9380" spans="16:16" x14ac:dyDescent="0.2">
      <c r="P9380"/>
    </row>
    <row r="9381" spans="16:16" x14ac:dyDescent="0.2">
      <c r="P9381"/>
    </row>
    <row r="9382" spans="16:16" x14ac:dyDescent="0.2">
      <c r="P9382"/>
    </row>
    <row r="9383" spans="16:16" x14ac:dyDescent="0.2">
      <c r="P9383"/>
    </row>
    <row r="9384" spans="16:16" x14ac:dyDescent="0.2">
      <c r="P9384"/>
    </row>
    <row r="9385" spans="16:16" x14ac:dyDescent="0.2">
      <c r="P9385"/>
    </row>
    <row r="9386" spans="16:16" x14ac:dyDescent="0.2">
      <c r="P9386"/>
    </row>
    <row r="9387" spans="16:16" x14ac:dyDescent="0.2">
      <c r="P9387"/>
    </row>
    <row r="9388" spans="16:16" x14ac:dyDescent="0.2">
      <c r="P9388"/>
    </row>
    <row r="9389" spans="16:16" x14ac:dyDescent="0.2">
      <c r="P9389"/>
    </row>
    <row r="9390" spans="16:16" x14ac:dyDescent="0.2">
      <c r="P9390"/>
    </row>
    <row r="9391" spans="16:16" x14ac:dyDescent="0.2">
      <c r="P9391"/>
    </row>
    <row r="9392" spans="16:16" x14ac:dyDescent="0.2">
      <c r="P9392"/>
    </row>
    <row r="9393" spans="16:16" x14ac:dyDescent="0.2">
      <c r="P9393"/>
    </row>
    <row r="9394" spans="16:16" x14ac:dyDescent="0.2">
      <c r="P9394"/>
    </row>
    <row r="9395" spans="16:16" x14ac:dyDescent="0.2">
      <c r="P9395"/>
    </row>
    <row r="9396" spans="16:16" x14ac:dyDescent="0.2">
      <c r="P9396"/>
    </row>
    <row r="9397" spans="16:16" x14ac:dyDescent="0.2">
      <c r="P9397"/>
    </row>
    <row r="9398" spans="16:16" x14ac:dyDescent="0.2">
      <c r="P9398"/>
    </row>
    <row r="9399" spans="16:16" x14ac:dyDescent="0.2">
      <c r="P9399"/>
    </row>
    <row r="9400" spans="16:16" x14ac:dyDescent="0.2">
      <c r="P9400"/>
    </row>
    <row r="9401" spans="16:16" x14ac:dyDescent="0.2">
      <c r="P9401"/>
    </row>
    <row r="9402" spans="16:16" x14ac:dyDescent="0.2">
      <c r="P9402"/>
    </row>
    <row r="9403" spans="16:16" x14ac:dyDescent="0.2">
      <c r="P9403"/>
    </row>
    <row r="9404" spans="16:16" x14ac:dyDescent="0.2">
      <c r="P9404"/>
    </row>
    <row r="9405" spans="16:16" x14ac:dyDescent="0.2">
      <c r="P9405"/>
    </row>
    <row r="9406" spans="16:16" x14ac:dyDescent="0.2">
      <c r="P9406"/>
    </row>
    <row r="9407" spans="16:16" x14ac:dyDescent="0.2">
      <c r="P9407"/>
    </row>
    <row r="9408" spans="16:16" x14ac:dyDescent="0.2">
      <c r="P9408"/>
    </row>
    <row r="9409" spans="16:16" x14ac:dyDescent="0.2">
      <c r="P9409"/>
    </row>
    <row r="9410" spans="16:16" x14ac:dyDescent="0.2">
      <c r="P9410"/>
    </row>
    <row r="9411" spans="16:16" x14ac:dyDescent="0.2">
      <c r="P9411"/>
    </row>
    <row r="9412" spans="16:16" x14ac:dyDescent="0.2">
      <c r="P9412"/>
    </row>
    <row r="9413" spans="16:16" x14ac:dyDescent="0.2">
      <c r="P9413"/>
    </row>
    <row r="9414" spans="16:16" x14ac:dyDescent="0.2">
      <c r="P9414"/>
    </row>
    <row r="9415" spans="16:16" x14ac:dyDescent="0.2">
      <c r="P9415"/>
    </row>
    <row r="9416" spans="16:16" x14ac:dyDescent="0.2">
      <c r="P9416"/>
    </row>
    <row r="9417" spans="16:16" x14ac:dyDescent="0.2">
      <c r="P9417"/>
    </row>
    <row r="9418" spans="16:16" x14ac:dyDescent="0.2">
      <c r="P9418"/>
    </row>
    <row r="9419" spans="16:16" x14ac:dyDescent="0.2">
      <c r="P9419"/>
    </row>
    <row r="9420" spans="16:16" x14ac:dyDescent="0.2">
      <c r="P9420"/>
    </row>
    <row r="9421" spans="16:16" x14ac:dyDescent="0.2">
      <c r="P9421"/>
    </row>
    <row r="9422" spans="16:16" x14ac:dyDescent="0.2">
      <c r="P9422"/>
    </row>
    <row r="9423" spans="16:16" x14ac:dyDescent="0.2">
      <c r="P9423"/>
    </row>
    <row r="9424" spans="16:16" x14ac:dyDescent="0.2">
      <c r="P9424"/>
    </row>
    <row r="9425" spans="16:16" x14ac:dyDescent="0.2">
      <c r="P9425"/>
    </row>
    <row r="9426" spans="16:16" x14ac:dyDescent="0.2">
      <c r="P9426"/>
    </row>
    <row r="9427" spans="16:16" x14ac:dyDescent="0.2">
      <c r="P9427"/>
    </row>
    <row r="9428" spans="16:16" x14ac:dyDescent="0.2">
      <c r="P9428"/>
    </row>
    <row r="9429" spans="16:16" x14ac:dyDescent="0.2">
      <c r="P9429"/>
    </row>
    <row r="9430" spans="16:16" x14ac:dyDescent="0.2">
      <c r="P9430"/>
    </row>
    <row r="9431" spans="16:16" x14ac:dyDescent="0.2">
      <c r="P9431"/>
    </row>
    <row r="9432" spans="16:16" x14ac:dyDescent="0.2">
      <c r="P9432"/>
    </row>
    <row r="9433" spans="16:16" x14ac:dyDescent="0.2">
      <c r="P9433"/>
    </row>
    <row r="9434" spans="16:16" x14ac:dyDescent="0.2">
      <c r="P9434"/>
    </row>
    <row r="9435" spans="16:16" x14ac:dyDescent="0.2">
      <c r="P9435"/>
    </row>
    <row r="9436" spans="16:16" x14ac:dyDescent="0.2">
      <c r="P9436"/>
    </row>
    <row r="9437" spans="16:16" x14ac:dyDescent="0.2">
      <c r="P9437"/>
    </row>
    <row r="9438" spans="16:16" x14ac:dyDescent="0.2">
      <c r="P9438"/>
    </row>
    <row r="9439" spans="16:16" x14ac:dyDescent="0.2">
      <c r="P9439"/>
    </row>
    <row r="9440" spans="16:16" x14ac:dyDescent="0.2">
      <c r="P9440"/>
    </row>
    <row r="9441" spans="16:16" x14ac:dyDescent="0.2">
      <c r="P9441"/>
    </row>
    <row r="9442" spans="16:16" x14ac:dyDescent="0.2">
      <c r="P9442"/>
    </row>
    <row r="9443" spans="16:16" x14ac:dyDescent="0.2">
      <c r="P9443"/>
    </row>
    <row r="9444" spans="16:16" x14ac:dyDescent="0.2">
      <c r="P9444"/>
    </row>
    <row r="9445" spans="16:16" x14ac:dyDescent="0.2">
      <c r="P9445"/>
    </row>
    <row r="9446" spans="16:16" x14ac:dyDescent="0.2">
      <c r="P9446"/>
    </row>
    <row r="9447" spans="16:16" x14ac:dyDescent="0.2">
      <c r="P9447"/>
    </row>
    <row r="9448" spans="16:16" x14ac:dyDescent="0.2">
      <c r="P9448"/>
    </row>
    <row r="9449" spans="16:16" x14ac:dyDescent="0.2">
      <c r="P9449"/>
    </row>
    <row r="9450" spans="16:16" x14ac:dyDescent="0.2">
      <c r="P9450"/>
    </row>
    <row r="9451" spans="16:16" x14ac:dyDescent="0.2">
      <c r="P9451"/>
    </row>
    <row r="9452" spans="16:16" x14ac:dyDescent="0.2">
      <c r="P9452"/>
    </row>
    <row r="9453" spans="16:16" x14ac:dyDescent="0.2">
      <c r="P9453"/>
    </row>
    <row r="9454" spans="16:16" x14ac:dyDescent="0.2">
      <c r="P9454"/>
    </row>
    <row r="9455" spans="16:16" x14ac:dyDescent="0.2">
      <c r="P9455"/>
    </row>
    <row r="9456" spans="16:16" x14ac:dyDescent="0.2">
      <c r="P9456"/>
    </row>
    <row r="9457" spans="16:16" x14ac:dyDescent="0.2">
      <c r="P9457"/>
    </row>
    <row r="9458" spans="16:16" x14ac:dyDescent="0.2">
      <c r="P9458"/>
    </row>
    <row r="9459" spans="16:16" x14ac:dyDescent="0.2">
      <c r="P9459"/>
    </row>
    <row r="9460" spans="16:16" x14ac:dyDescent="0.2">
      <c r="P9460"/>
    </row>
    <row r="9461" spans="16:16" x14ac:dyDescent="0.2">
      <c r="P9461"/>
    </row>
    <row r="9462" spans="16:16" x14ac:dyDescent="0.2">
      <c r="P9462"/>
    </row>
    <row r="9463" spans="16:16" x14ac:dyDescent="0.2">
      <c r="P9463"/>
    </row>
    <row r="9464" spans="16:16" x14ac:dyDescent="0.2">
      <c r="P9464"/>
    </row>
    <row r="9465" spans="16:16" x14ac:dyDescent="0.2">
      <c r="P9465"/>
    </row>
    <row r="9466" spans="16:16" x14ac:dyDescent="0.2">
      <c r="P9466"/>
    </row>
    <row r="9467" spans="16:16" x14ac:dyDescent="0.2">
      <c r="P9467"/>
    </row>
    <row r="9468" spans="16:16" x14ac:dyDescent="0.2">
      <c r="P9468"/>
    </row>
    <row r="9469" spans="16:16" x14ac:dyDescent="0.2">
      <c r="P9469"/>
    </row>
    <row r="9470" spans="16:16" x14ac:dyDescent="0.2">
      <c r="P9470"/>
    </row>
    <row r="9471" spans="16:16" x14ac:dyDescent="0.2">
      <c r="P9471"/>
    </row>
    <row r="9472" spans="16:16" x14ac:dyDescent="0.2">
      <c r="P9472"/>
    </row>
    <row r="9473" spans="16:16" x14ac:dyDescent="0.2">
      <c r="P9473"/>
    </row>
    <row r="9474" spans="16:16" x14ac:dyDescent="0.2">
      <c r="P9474"/>
    </row>
    <row r="9475" spans="16:16" x14ac:dyDescent="0.2">
      <c r="P9475"/>
    </row>
    <row r="9476" spans="16:16" x14ac:dyDescent="0.2">
      <c r="P9476"/>
    </row>
    <row r="9477" spans="16:16" x14ac:dyDescent="0.2">
      <c r="P9477"/>
    </row>
    <row r="9478" spans="16:16" x14ac:dyDescent="0.2">
      <c r="P9478"/>
    </row>
    <row r="9479" spans="16:16" x14ac:dyDescent="0.2">
      <c r="P9479"/>
    </row>
    <row r="9480" spans="16:16" x14ac:dyDescent="0.2">
      <c r="P9480"/>
    </row>
    <row r="9481" spans="16:16" x14ac:dyDescent="0.2">
      <c r="P9481"/>
    </row>
    <row r="9482" spans="16:16" x14ac:dyDescent="0.2">
      <c r="P9482"/>
    </row>
    <row r="9483" spans="16:16" x14ac:dyDescent="0.2">
      <c r="P9483"/>
    </row>
    <row r="9484" spans="16:16" x14ac:dyDescent="0.2">
      <c r="P9484"/>
    </row>
    <row r="9485" spans="16:16" x14ac:dyDescent="0.2">
      <c r="P9485"/>
    </row>
    <row r="9486" spans="16:16" x14ac:dyDescent="0.2">
      <c r="P9486"/>
    </row>
    <row r="9487" spans="16:16" x14ac:dyDescent="0.2">
      <c r="P9487"/>
    </row>
    <row r="9488" spans="16:16" x14ac:dyDescent="0.2">
      <c r="P9488"/>
    </row>
    <row r="9489" spans="16:16" x14ac:dyDescent="0.2">
      <c r="P9489"/>
    </row>
    <row r="9490" spans="16:16" x14ac:dyDescent="0.2">
      <c r="P9490"/>
    </row>
    <row r="9491" spans="16:16" x14ac:dyDescent="0.2">
      <c r="P9491"/>
    </row>
    <row r="9492" spans="16:16" x14ac:dyDescent="0.2">
      <c r="P9492"/>
    </row>
    <row r="9493" spans="16:16" x14ac:dyDescent="0.2">
      <c r="P9493"/>
    </row>
    <row r="9494" spans="16:16" x14ac:dyDescent="0.2">
      <c r="P9494"/>
    </row>
    <row r="9495" spans="16:16" x14ac:dyDescent="0.2">
      <c r="P9495"/>
    </row>
    <row r="9496" spans="16:16" x14ac:dyDescent="0.2">
      <c r="P9496"/>
    </row>
    <row r="9497" spans="16:16" x14ac:dyDescent="0.2">
      <c r="P9497"/>
    </row>
    <row r="9498" spans="16:16" x14ac:dyDescent="0.2">
      <c r="P9498"/>
    </row>
    <row r="9499" spans="16:16" x14ac:dyDescent="0.2">
      <c r="P9499"/>
    </row>
    <row r="9500" spans="16:16" x14ac:dyDescent="0.2">
      <c r="P9500"/>
    </row>
    <row r="9501" spans="16:16" x14ac:dyDescent="0.2">
      <c r="P9501"/>
    </row>
    <row r="9502" spans="16:16" x14ac:dyDescent="0.2">
      <c r="P9502"/>
    </row>
    <row r="9503" spans="16:16" x14ac:dyDescent="0.2">
      <c r="P9503"/>
    </row>
    <row r="9504" spans="16:16" x14ac:dyDescent="0.2">
      <c r="P9504"/>
    </row>
    <row r="9505" spans="16:16" x14ac:dyDescent="0.2">
      <c r="P9505"/>
    </row>
    <row r="9506" spans="16:16" x14ac:dyDescent="0.2">
      <c r="P9506"/>
    </row>
    <row r="9507" spans="16:16" x14ac:dyDescent="0.2">
      <c r="P9507"/>
    </row>
    <row r="9508" spans="16:16" x14ac:dyDescent="0.2">
      <c r="P9508"/>
    </row>
    <row r="9509" spans="16:16" x14ac:dyDescent="0.2">
      <c r="P9509"/>
    </row>
    <row r="9510" spans="16:16" x14ac:dyDescent="0.2">
      <c r="P9510"/>
    </row>
    <row r="9511" spans="16:16" x14ac:dyDescent="0.2">
      <c r="P9511"/>
    </row>
    <row r="9512" spans="16:16" x14ac:dyDescent="0.2">
      <c r="P9512"/>
    </row>
    <row r="9513" spans="16:16" x14ac:dyDescent="0.2">
      <c r="P9513"/>
    </row>
    <row r="9514" spans="16:16" x14ac:dyDescent="0.2">
      <c r="P9514"/>
    </row>
    <row r="9515" spans="16:16" x14ac:dyDescent="0.2">
      <c r="P9515"/>
    </row>
    <row r="9516" spans="16:16" x14ac:dyDescent="0.2">
      <c r="P9516"/>
    </row>
    <row r="9517" spans="16:16" x14ac:dyDescent="0.2">
      <c r="P9517"/>
    </row>
    <row r="9518" spans="16:16" x14ac:dyDescent="0.2">
      <c r="P9518"/>
    </row>
    <row r="9519" spans="16:16" x14ac:dyDescent="0.2">
      <c r="P9519"/>
    </row>
    <row r="9520" spans="16:16" x14ac:dyDescent="0.2">
      <c r="P9520"/>
    </row>
    <row r="9521" spans="16:16" x14ac:dyDescent="0.2">
      <c r="P9521"/>
    </row>
    <row r="9522" spans="16:16" x14ac:dyDescent="0.2">
      <c r="P9522"/>
    </row>
    <row r="9523" spans="16:16" x14ac:dyDescent="0.2">
      <c r="P9523"/>
    </row>
    <row r="9524" spans="16:16" x14ac:dyDescent="0.2">
      <c r="P9524"/>
    </row>
    <row r="9525" spans="16:16" x14ac:dyDescent="0.2">
      <c r="P9525"/>
    </row>
    <row r="9526" spans="16:16" x14ac:dyDescent="0.2">
      <c r="P9526"/>
    </row>
    <row r="9527" spans="16:16" x14ac:dyDescent="0.2">
      <c r="P9527"/>
    </row>
    <row r="9528" spans="16:16" x14ac:dyDescent="0.2">
      <c r="P9528"/>
    </row>
    <row r="9529" spans="16:16" x14ac:dyDescent="0.2">
      <c r="P9529"/>
    </row>
    <row r="9530" spans="16:16" x14ac:dyDescent="0.2">
      <c r="P9530"/>
    </row>
    <row r="9531" spans="16:16" x14ac:dyDescent="0.2">
      <c r="P9531"/>
    </row>
    <row r="9532" spans="16:16" x14ac:dyDescent="0.2">
      <c r="P9532"/>
    </row>
    <row r="9533" spans="16:16" x14ac:dyDescent="0.2">
      <c r="P9533"/>
    </row>
    <row r="9534" spans="16:16" x14ac:dyDescent="0.2">
      <c r="P9534"/>
    </row>
    <row r="9535" spans="16:16" x14ac:dyDescent="0.2">
      <c r="P9535"/>
    </row>
    <row r="9536" spans="16:16" x14ac:dyDescent="0.2">
      <c r="P9536"/>
    </row>
    <row r="9537" spans="16:16" x14ac:dyDescent="0.2">
      <c r="P9537"/>
    </row>
    <row r="9538" spans="16:16" x14ac:dyDescent="0.2">
      <c r="P9538"/>
    </row>
    <row r="9539" spans="16:16" x14ac:dyDescent="0.2">
      <c r="P9539"/>
    </row>
    <row r="9540" spans="16:16" x14ac:dyDescent="0.2">
      <c r="P9540"/>
    </row>
    <row r="9541" spans="16:16" x14ac:dyDescent="0.2">
      <c r="P9541"/>
    </row>
    <row r="9542" spans="16:16" x14ac:dyDescent="0.2">
      <c r="P9542"/>
    </row>
    <row r="9543" spans="16:16" x14ac:dyDescent="0.2">
      <c r="P9543"/>
    </row>
    <row r="9544" spans="16:16" x14ac:dyDescent="0.2">
      <c r="P9544"/>
    </row>
    <row r="9545" spans="16:16" x14ac:dyDescent="0.2">
      <c r="P9545"/>
    </row>
    <row r="9546" spans="16:16" x14ac:dyDescent="0.2">
      <c r="P9546"/>
    </row>
    <row r="9547" spans="16:16" x14ac:dyDescent="0.2">
      <c r="P9547"/>
    </row>
    <row r="9548" spans="16:16" x14ac:dyDescent="0.2">
      <c r="P9548"/>
    </row>
    <row r="9549" spans="16:16" x14ac:dyDescent="0.2">
      <c r="P9549"/>
    </row>
    <row r="9550" spans="16:16" x14ac:dyDescent="0.2">
      <c r="P9550"/>
    </row>
    <row r="9551" spans="16:16" x14ac:dyDescent="0.2">
      <c r="P9551"/>
    </row>
    <row r="9552" spans="16:16" x14ac:dyDescent="0.2">
      <c r="P9552"/>
    </row>
    <row r="9553" spans="16:16" x14ac:dyDescent="0.2">
      <c r="P9553"/>
    </row>
    <row r="9554" spans="16:16" x14ac:dyDescent="0.2">
      <c r="P9554"/>
    </row>
    <row r="9555" spans="16:16" x14ac:dyDescent="0.2">
      <c r="P9555"/>
    </row>
    <row r="9556" spans="16:16" x14ac:dyDescent="0.2">
      <c r="P9556"/>
    </row>
    <row r="9557" spans="16:16" x14ac:dyDescent="0.2">
      <c r="P9557"/>
    </row>
    <row r="9558" spans="16:16" x14ac:dyDescent="0.2">
      <c r="P9558"/>
    </row>
    <row r="9559" spans="16:16" x14ac:dyDescent="0.2">
      <c r="P9559"/>
    </row>
    <row r="9560" spans="16:16" x14ac:dyDescent="0.2">
      <c r="P9560"/>
    </row>
    <row r="9561" spans="16:16" x14ac:dyDescent="0.2">
      <c r="P9561"/>
    </row>
    <row r="9562" spans="16:16" x14ac:dyDescent="0.2">
      <c r="P9562"/>
    </row>
    <row r="9563" spans="16:16" x14ac:dyDescent="0.2">
      <c r="P9563"/>
    </row>
    <row r="9564" spans="16:16" x14ac:dyDescent="0.2">
      <c r="P9564"/>
    </row>
    <row r="9565" spans="16:16" x14ac:dyDescent="0.2">
      <c r="P9565"/>
    </row>
    <row r="9566" spans="16:16" x14ac:dyDescent="0.2">
      <c r="P9566"/>
    </row>
    <row r="9567" spans="16:16" x14ac:dyDescent="0.2">
      <c r="P9567"/>
    </row>
    <row r="9568" spans="16:16" x14ac:dyDescent="0.2">
      <c r="P9568"/>
    </row>
    <row r="9569" spans="16:16" x14ac:dyDescent="0.2">
      <c r="P9569"/>
    </row>
    <row r="9570" spans="16:16" x14ac:dyDescent="0.2">
      <c r="P9570"/>
    </row>
    <row r="9571" spans="16:16" x14ac:dyDescent="0.2">
      <c r="P9571"/>
    </row>
    <row r="9572" spans="16:16" x14ac:dyDescent="0.2">
      <c r="P9572"/>
    </row>
    <row r="9573" spans="16:16" x14ac:dyDescent="0.2">
      <c r="P9573"/>
    </row>
    <row r="9574" spans="16:16" x14ac:dyDescent="0.2">
      <c r="P9574"/>
    </row>
    <row r="9575" spans="16:16" x14ac:dyDescent="0.2">
      <c r="P9575"/>
    </row>
    <row r="9576" spans="16:16" x14ac:dyDescent="0.2">
      <c r="P9576"/>
    </row>
    <row r="9577" spans="16:16" x14ac:dyDescent="0.2">
      <c r="P9577"/>
    </row>
    <row r="9578" spans="16:16" x14ac:dyDescent="0.2">
      <c r="P9578"/>
    </row>
    <row r="9579" spans="16:16" x14ac:dyDescent="0.2">
      <c r="P9579"/>
    </row>
    <row r="9580" spans="16:16" x14ac:dyDescent="0.2">
      <c r="P9580"/>
    </row>
    <row r="9581" spans="16:16" x14ac:dyDescent="0.2">
      <c r="P9581"/>
    </row>
    <row r="9582" spans="16:16" x14ac:dyDescent="0.2">
      <c r="P9582"/>
    </row>
    <row r="9583" spans="16:16" x14ac:dyDescent="0.2">
      <c r="P9583"/>
    </row>
    <row r="9584" spans="16:16" x14ac:dyDescent="0.2">
      <c r="P9584"/>
    </row>
    <row r="9585" spans="16:16" x14ac:dyDescent="0.2">
      <c r="P9585"/>
    </row>
    <row r="9586" spans="16:16" x14ac:dyDescent="0.2">
      <c r="P9586"/>
    </row>
    <row r="9587" spans="16:16" x14ac:dyDescent="0.2">
      <c r="P9587"/>
    </row>
    <row r="9588" spans="16:16" x14ac:dyDescent="0.2">
      <c r="P9588"/>
    </row>
    <row r="9589" spans="16:16" x14ac:dyDescent="0.2">
      <c r="P9589"/>
    </row>
    <row r="9590" spans="16:16" x14ac:dyDescent="0.2">
      <c r="P9590"/>
    </row>
    <row r="9591" spans="16:16" x14ac:dyDescent="0.2">
      <c r="P9591"/>
    </row>
    <row r="9592" spans="16:16" x14ac:dyDescent="0.2">
      <c r="P9592"/>
    </row>
    <row r="9593" spans="16:16" x14ac:dyDescent="0.2">
      <c r="P9593"/>
    </row>
    <row r="9594" spans="16:16" x14ac:dyDescent="0.2">
      <c r="P9594"/>
    </row>
    <row r="9595" spans="16:16" x14ac:dyDescent="0.2">
      <c r="P9595"/>
    </row>
    <row r="9596" spans="16:16" x14ac:dyDescent="0.2">
      <c r="P9596"/>
    </row>
    <row r="9597" spans="16:16" x14ac:dyDescent="0.2">
      <c r="P9597"/>
    </row>
    <row r="9598" spans="16:16" x14ac:dyDescent="0.2">
      <c r="P9598"/>
    </row>
    <row r="9599" spans="16:16" x14ac:dyDescent="0.2">
      <c r="P9599"/>
    </row>
    <row r="9600" spans="16:16" x14ac:dyDescent="0.2">
      <c r="P9600"/>
    </row>
    <row r="9601" spans="16:16" x14ac:dyDescent="0.2">
      <c r="P9601"/>
    </row>
    <row r="9602" spans="16:16" x14ac:dyDescent="0.2">
      <c r="P9602"/>
    </row>
    <row r="9603" spans="16:16" x14ac:dyDescent="0.2">
      <c r="P9603"/>
    </row>
    <row r="9604" spans="16:16" x14ac:dyDescent="0.2">
      <c r="P9604"/>
    </row>
    <row r="9605" spans="16:16" x14ac:dyDescent="0.2">
      <c r="P9605"/>
    </row>
    <row r="9606" spans="16:16" x14ac:dyDescent="0.2">
      <c r="P9606"/>
    </row>
    <row r="9607" spans="16:16" x14ac:dyDescent="0.2">
      <c r="P9607"/>
    </row>
    <row r="9608" spans="16:16" x14ac:dyDescent="0.2">
      <c r="P9608"/>
    </row>
    <row r="9609" spans="16:16" x14ac:dyDescent="0.2">
      <c r="P9609"/>
    </row>
    <row r="9610" spans="16:16" x14ac:dyDescent="0.2">
      <c r="P9610"/>
    </row>
    <row r="9611" spans="16:16" x14ac:dyDescent="0.2">
      <c r="P9611"/>
    </row>
    <row r="9612" spans="16:16" x14ac:dyDescent="0.2">
      <c r="P9612"/>
    </row>
    <row r="9613" spans="16:16" x14ac:dyDescent="0.2">
      <c r="P9613"/>
    </row>
    <row r="9614" spans="16:16" x14ac:dyDescent="0.2">
      <c r="P9614"/>
    </row>
    <row r="9615" spans="16:16" x14ac:dyDescent="0.2">
      <c r="P9615"/>
    </row>
    <row r="9616" spans="16:16" x14ac:dyDescent="0.2">
      <c r="P9616"/>
    </row>
    <row r="9617" spans="16:16" x14ac:dyDescent="0.2">
      <c r="P9617"/>
    </row>
    <row r="9618" spans="16:16" x14ac:dyDescent="0.2">
      <c r="P9618"/>
    </row>
    <row r="9619" spans="16:16" x14ac:dyDescent="0.2">
      <c r="P9619"/>
    </row>
    <row r="9620" spans="16:16" x14ac:dyDescent="0.2">
      <c r="P9620"/>
    </row>
    <row r="9621" spans="16:16" x14ac:dyDescent="0.2">
      <c r="P9621"/>
    </row>
    <row r="9622" spans="16:16" x14ac:dyDescent="0.2">
      <c r="P9622"/>
    </row>
    <row r="9623" spans="16:16" x14ac:dyDescent="0.2">
      <c r="P9623"/>
    </row>
    <row r="9624" spans="16:16" x14ac:dyDescent="0.2">
      <c r="P9624"/>
    </row>
    <row r="9625" spans="16:16" x14ac:dyDescent="0.2">
      <c r="P9625"/>
    </row>
    <row r="9626" spans="16:16" x14ac:dyDescent="0.2">
      <c r="P9626"/>
    </row>
    <row r="9627" spans="16:16" x14ac:dyDescent="0.2">
      <c r="P9627"/>
    </row>
    <row r="9628" spans="16:16" x14ac:dyDescent="0.2">
      <c r="P9628"/>
    </row>
    <row r="9629" spans="16:16" x14ac:dyDescent="0.2">
      <c r="P9629"/>
    </row>
    <row r="9630" spans="16:16" x14ac:dyDescent="0.2">
      <c r="P9630"/>
    </row>
    <row r="9631" spans="16:16" x14ac:dyDescent="0.2">
      <c r="P9631"/>
    </row>
    <row r="9632" spans="16:16" x14ac:dyDescent="0.2">
      <c r="P9632"/>
    </row>
    <row r="9633" spans="16:16" x14ac:dyDescent="0.2">
      <c r="P9633"/>
    </row>
    <row r="9634" spans="16:16" x14ac:dyDescent="0.2">
      <c r="P9634"/>
    </row>
    <row r="9635" spans="16:16" x14ac:dyDescent="0.2">
      <c r="P9635"/>
    </row>
    <row r="9636" spans="16:16" x14ac:dyDescent="0.2">
      <c r="P9636"/>
    </row>
    <row r="9637" spans="16:16" x14ac:dyDescent="0.2">
      <c r="P9637"/>
    </row>
    <row r="9638" spans="16:16" x14ac:dyDescent="0.2">
      <c r="P9638"/>
    </row>
    <row r="9639" spans="16:16" x14ac:dyDescent="0.2">
      <c r="P9639"/>
    </row>
    <row r="9640" spans="16:16" x14ac:dyDescent="0.2">
      <c r="P9640"/>
    </row>
    <row r="9641" spans="16:16" x14ac:dyDescent="0.2">
      <c r="P9641"/>
    </row>
    <row r="9642" spans="16:16" x14ac:dyDescent="0.2">
      <c r="P9642"/>
    </row>
    <row r="9643" spans="16:16" x14ac:dyDescent="0.2">
      <c r="P9643"/>
    </row>
    <row r="9644" spans="16:16" x14ac:dyDescent="0.2">
      <c r="P9644"/>
    </row>
    <row r="9645" spans="16:16" x14ac:dyDescent="0.2">
      <c r="P9645"/>
    </row>
    <row r="9646" spans="16:16" x14ac:dyDescent="0.2">
      <c r="P9646"/>
    </row>
    <row r="9647" spans="16:16" x14ac:dyDescent="0.2">
      <c r="P9647"/>
    </row>
    <row r="9648" spans="16:16" x14ac:dyDescent="0.2">
      <c r="P9648"/>
    </row>
    <row r="9649" spans="16:16" x14ac:dyDescent="0.2">
      <c r="P9649"/>
    </row>
    <row r="9650" spans="16:16" x14ac:dyDescent="0.2">
      <c r="P9650"/>
    </row>
    <row r="9651" spans="16:16" x14ac:dyDescent="0.2">
      <c r="P9651"/>
    </row>
    <row r="9652" spans="16:16" x14ac:dyDescent="0.2">
      <c r="P9652"/>
    </row>
    <row r="9653" spans="16:16" x14ac:dyDescent="0.2">
      <c r="P9653"/>
    </row>
    <row r="9654" spans="16:16" x14ac:dyDescent="0.2">
      <c r="P9654"/>
    </row>
    <row r="9655" spans="16:16" x14ac:dyDescent="0.2">
      <c r="P9655"/>
    </row>
    <row r="9656" spans="16:16" x14ac:dyDescent="0.2">
      <c r="P9656"/>
    </row>
    <row r="9657" spans="16:16" x14ac:dyDescent="0.2">
      <c r="P9657"/>
    </row>
    <row r="9658" spans="16:16" x14ac:dyDescent="0.2">
      <c r="P9658"/>
    </row>
    <row r="9659" spans="16:16" x14ac:dyDescent="0.2">
      <c r="P9659"/>
    </row>
    <row r="9660" spans="16:16" x14ac:dyDescent="0.2">
      <c r="P9660"/>
    </row>
    <row r="9661" spans="16:16" x14ac:dyDescent="0.2">
      <c r="P9661"/>
    </row>
    <row r="9662" spans="16:16" x14ac:dyDescent="0.2">
      <c r="P9662"/>
    </row>
    <row r="9663" spans="16:16" x14ac:dyDescent="0.2">
      <c r="P9663"/>
    </row>
    <row r="9664" spans="16:16" x14ac:dyDescent="0.2">
      <c r="P9664"/>
    </row>
    <row r="9665" spans="16:16" x14ac:dyDescent="0.2">
      <c r="P9665"/>
    </row>
    <row r="9666" spans="16:16" x14ac:dyDescent="0.2">
      <c r="P9666"/>
    </row>
    <row r="9667" spans="16:16" x14ac:dyDescent="0.2">
      <c r="P9667"/>
    </row>
    <row r="9668" spans="16:16" x14ac:dyDescent="0.2">
      <c r="P9668"/>
    </row>
    <row r="9669" spans="16:16" x14ac:dyDescent="0.2">
      <c r="P9669"/>
    </row>
    <row r="9670" spans="16:16" x14ac:dyDescent="0.2">
      <c r="P9670"/>
    </row>
    <row r="9671" spans="16:16" x14ac:dyDescent="0.2">
      <c r="P9671"/>
    </row>
    <row r="9672" spans="16:16" x14ac:dyDescent="0.2">
      <c r="P9672"/>
    </row>
    <row r="9673" spans="16:16" x14ac:dyDescent="0.2">
      <c r="P9673"/>
    </row>
    <row r="9674" spans="16:16" x14ac:dyDescent="0.2">
      <c r="P9674"/>
    </row>
    <row r="9675" spans="16:16" x14ac:dyDescent="0.2">
      <c r="P9675"/>
    </row>
    <row r="9676" spans="16:16" x14ac:dyDescent="0.2">
      <c r="P9676"/>
    </row>
    <row r="9677" spans="16:16" x14ac:dyDescent="0.2">
      <c r="P9677"/>
    </row>
    <row r="9678" spans="16:16" x14ac:dyDescent="0.2">
      <c r="P9678"/>
    </row>
    <row r="9679" spans="16:16" x14ac:dyDescent="0.2">
      <c r="P9679"/>
    </row>
    <row r="9680" spans="16:16" x14ac:dyDescent="0.2">
      <c r="P9680"/>
    </row>
    <row r="9681" spans="16:16" x14ac:dyDescent="0.2">
      <c r="P9681"/>
    </row>
    <row r="9682" spans="16:16" x14ac:dyDescent="0.2">
      <c r="P9682"/>
    </row>
    <row r="9683" spans="16:16" x14ac:dyDescent="0.2">
      <c r="P9683"/>
    </row>
    <row r="9684" spans="16:16" x14ac:dyDescent="0.2">
      <c r="P9684"/>
    </row>
    <row r="9685" spans="16:16" x14ac:dyDescent="0.2">
      <c r="P9685"/>
    </row>
    <row r="9686" spans="16:16" x14ac:dyDescent="0.2">
      <c r="P9686"/>
    </row>
    <row r="9687" spans="16:16" x14ac:dyDescent="0.2">
      <c r="P9687"/>
    </row>
    <row r="9688" spans="16:16" x14ac:dyDescent="0.2">
      <c r="P9688"/>
    </row>
    <row r="9689" spans="16:16" x14ac:dyDescent="0.2">
      <c r="P9689"/>
    </row>
    <row r="9690" spans="16:16" x14ac:dyDescent="0.2">
      <c r="P9690"/>
    </row>
    <row r="9691" spans="16:16" x14ac:dyDescent="0.2">
      <c r="P9691"/>
    </row>
    <row r="9692" spans="16:16" x14ac:dyDescent="0.2">
      <c r="P9692"/>
    </row>
    <row r="9693" spans="16:16" x14ac:dyDescent="0.2">
      <c r="P9693"/>
    </row>
    <row r="9694" spans="16:16" x14ac:dyDescent="0.2">
      <c r="P9694"/>
    </row>
    <row r="9695" spans="16:16" x14ac:dyDescent="0.2">
      <c r="P9695"/>
    </row>
    <row r="9696" spans="16:16" x14ac:dyDescent="0.2">
      <c r="P9696"/>
    </row>
    <row r="9697" spans="16:16" x14ac:dyDescent="0.2">
      <c r="P9697"/>
    </row>
    <row r="9698" spans="16:16" x14ac:dyDescent="0.2">
      <c r="P9698"/>
    </row>
    <row r="9699" spans="16:16" x14ac:dyDescent="0.2">
      <c r="P9699"/>
    </row>
    <row r="9700" spans="16:16" x14ac:dyDescent="0.2">
      <c r="P9700"/>
    </row>
    <row r="9701" spans="16:16" x14ac:dyDescent="0.2">
      <c r="P9701"/>
    </row>
    <row r="9702" spans="16:16" x14ac:dyDescent="0.2">
      <c r="P9702"/>
    </row>
    <row r="9703" spans="16:16" x14ac:dyDescent="0.2">
      <c r="P9703"/>
    </row>
    <row r="9704" spans="16:16" x14ac:dyDescent="0.2">
      <c r="P9704"/>
    </row>
    <row r="9705" spans="16:16" x14ac:dyDescent="0.2">
      <c r="P9705"/>
    </row>
    <row r="9706" spans="16:16" x14ac:dyDescent="0.2">
      <c r="P9706"/>
    </row>
    <row r="9707" spans="16:16" x14ac:dyDescent="0.2">
      <c r="P9707"/>
    </row>
    <row r="9708" spans="16:16" x14ac:dyDescent="0.2">
      <c r="P9708"/>
    </row>
    <row r="9709" spans="16:16" x14ac:dyDescent="0.2">
      <c r="P9709"/>
    </row>
    <row r="9710" spans="16:16" x14ac:dyDescent="0.2">
      <c r="P9710"/>
    </row>
    <row r="9711" spans="16:16" x14ac:dyDescent="0.2">
      <c r="P9711"/>
    </row>
    <row r="9712" spans="16:16" x14ac:dyDescent="0.2">
      <c r="P9712"/>
    </row>
    <row r="9713" spans="16:16" x14ac:dyDescent="0.2">
      <c r="P9713"/>
    </row>
    <row r="9714" spans="16:16" x14ac:dyDescent="0.2">
      <c r="P9714"/>
    </row>
    <row r="9715" spans="16:16" x14ac:dyDescent="0.2">
      <c r="P9715"/>
    </row>
    <row r="9716" spans="16:16" x14ac:dyDescent="0.2">
      <c r="P9716"/>
    </row>
    <row r="9717" spans="16:16" x14ac:dyDescent="0.2">
      <c r="P9717"/>
    </row>
    <row r="9718" spans="16:16" x14ac:dyDescent="0.2">
      <c r="P9718"/>
    </row>
    <row r="9719" spans="16:16" x14ac:dyDescent="0.2">
      <c r="P9719"/>
    </row>
    <row r="9720" spans="16:16" x14ac:dyDescent="0.2">
      <c r="P9720"/>
    </row>
    <row r="9721" spans="16:16" x14ac:dyDescent="0.2">
      <c r="P9721"/>
    </row>
    <row r="9722" spans="16:16" x14ac:dyDescent="0.2">
      <c r="P9722"/>
    </row>
    <row r="9723" spans="16:16" x14ac:dyDescent="0.2">
      <c r="P9723"/>
    </row>
    <row r="9724" spans="16:16" x14ac:dyDescent="0.2">
      <c r="P9724"/>
    </row>
    <row r="9725" spans="16:16" x14ac:dyDescent="0.2">
      <c r="P9725"/>
    </row>
    <row r="9726" spans="16:16" x14ac:dyDescent="0.2">
      <c r="P9726"/>
    </row>
    <row r="9727" spans="16:16" x14ac:dyDescent="0.2">
      <c r="P9727"/>
    </row>
    <row r="9728" spans="16:16" x14ac:dyDescent="0.2">
      <c r="P9728"/>
    </row>
    <row r="9729" spans="16:16" x14ac:dyDescent="0.2">
      <c r="P9729"/>
    </row>
    <row r="9730" spans="16:16" x14ac:dyDescent="0.2">
      <c r="P9730"/>
    </row>
    <row r="9731" spans="16:16" x14ac:dyDescent="0.2">
      <c r="P9731"/>
    </row>
    <row r="9732" spans="16:16" x14ac:dyDescent="0.2">
      <c r="P9732"/>
    </row>
    <row r="9733" spans="16:16" x14ac:dyDescent="0.2">
      <c r="P9733"/>
    </row>
    <row r="9734" spans="16:16" x14ac:dyDescent="0.2">
      <c r="P9734"/>
    </row>
    <row r="9735" spans="16:16" x14ac:dyDescent="0.2">
      <c r="P9735"/>
    </row>
    <row r="9736" spans="16:16" x14ac:dyDescent="0.2">
      <c r="P9736"/>
    </row>
    <row r="9737" spans="16:16" x14ac:dyDescent="0.2">
      <c r="P9737"/>
    </row>
    <row r="9738" spans="16:16" x14ac:dyDescent="0.2">
      <c r="P9738"/>
    </row>
    <row r="9739" spans="16:16" x14ac:dyDescent="0.2">
      <c r="P9739"/>
    </row>
    <row r="9740" spans="16:16" x14ac:dyDescent="0.2">
      <c r="P9740"/>
    </row>
    <row r="9741" spans="16:16" x14ac:dyDescent="0.2">
      <c r="P9741"/>
    </row>
    <row r="9742" spans="16:16" x14ac:dyDescent="0.2">
      <c r="P9742"/>
    </row>
    <row r="9743" spans="16:16" x14ac:dyDescent="0.2">
      <c r="P9743"/>
    </row>
    <row r="9744" spans="16:16" x14ac:dyDescent="0.2">
      <c r="P9744"/>
    </row>
    <row r="9745" spans="16:16" x14ac:dyDescent="0.2">
      <c r="P9745"/>
    </row>
    <row r="9746" spans="16:16" x14ac:dyDescent="0.2">
      <c r="P9746"/>
    </row>
    <row r="9747" spans="16:16" x14ac:dyDescent="0.2">
      <c r="P9747"/>
    </row>
    <row r="9748" spans="16:16" x14ac:dyDescent="0.2">
      <c r="P9748"/>
    </row>
    <row r="9749" spans="16:16" x14ac:dyDescent="0.2">
      <c r="P9749"/>
    </row>
    <row r="9750" spans="16:16" x14ac:dyDescent="0.2">
      <c r="P9750"/>
    </row>
    <row r="9751" spans="16:16" x14ac:dyDescent="0.2">
      <c r="P9751"/>
    </row>
    <row r="9752" spans="16:16" x14ac:dyDescent="0.2">
      <c r="P9752"/>
    </row>
    <row r="9753" spans="16:16" x14ac:dyDescent="0.2">
      <c r="P9753"/>
    </row>
    <row r="9754" spans="16:16" x14ac:dyDescent="0.2">
      <c r="P9754"/>
    </row>
    <row r="9755" spans="16:16" x14ac:dyDescent="0.2">
      <c r="P9755"/>
    </row>
    <row r="9756" spans="16:16" x14ac:dyDescent="0.2">
      <c r="P9756"/>
    </row>
    <row r="9757" spans="16:16" x14ac:dyDescent="0.2">
      <c r="P9757"/>
    </row>
    <row r="9758" spans="16:16" x14ac:dyDescent="0.2">
      <c r="P9758"/>
    </row>
    <row r="9759" spans="16:16" x14ac:dyDescent="0.2">
      <c r="P9759"/>
    </row>
    <row r="9760" spans="16:16" x14ac:dyDescent="0.2">
      <c r="P9760"/>
    </row>
    <row r="9761" spans="16:16" x14ac:dyDescent="0.2">
      <c r="P9761"/>
    </row>
    <row r="9762" spans="16:16" x14ac:dyDescent="0.2">
      <c r="P9762"/>
    </row>
    <row r="9763" spans="16:16" x14ac:dyDescent="0.2">
      <c r="P9763"/>
    </row>
    <row r="9764" spans="16:16" x14ac:dyDescent="0.2">
      <c r="P9764"/>
    </row>
    <row r="9765" spans="16:16" x14ac:dyDescent="0.2">
      <c r="P9765"/>
    </row>
    <row r="9766" spans="16:16" x14ac:dyDescent="0.2">
      <c r="P9766"/>
    </row>
    <row r="9767" spans="16:16" x14ac:dyDescent="0.2">
      <c r="P9767"/>
    </row>
    <row r="9768" spans="16:16" x14ac:dyDescent="0.2">
      <c r="P9768"/>
    </row>
    <row r="9769" spans="16:16" x14ac:dyDescent="0.2">
      <c r="P9769"/>
    </row>
    <row r="9770" spans="16:16" x14ac:dyDescent="0.2">
      <c r="P9770"/>
    </row>
    <row r="9771" spans="16:16" x14ac:dyDescent="0.2">
      <c r="P9771"/>
    </row>
    <row r="9772" spans="16:16" x14ac:dyDescent="0.2">
      <c r="P9772"/>
    </row>
    <row r="9773" spans="16:16" x14ac:dyDescent="0.2">
      <c r="P9773"/>
    </row>
    <row r="9774" spans="16:16" x14ac:dyDescent="0.2">
      <c r="P9774"/>
    </row>
    <row r="9775" spans="16:16" x14ac:dyDescent="0.2">
      <c r="P9775"/>
    </row>
    <row r="9776" spans="16:16" x14ac:dyDescent="0.2">
      <c r="P9776"/>
    </row>
    <row r="9777" spans="16:16" x14ac:dyDescent="0.2">
      <c r="P9777"/>
    </row>
    <row r="9778" spans="16:16" x14ac:dyDescent="0.2">
      <c r="P9778"/>
    </row>
    <row r="9779" spans="16:16" x14ac:dyDescent="0.2">
      <c r="P9779"/>
    </row>
    <row r="9780" spans="16:16" x14ac:dyDescent="0.2">
      <c r="P9780"/>
    </row>
    <row r="9781" spans="16:16" x14ac:dyDescent="0.2">
      <c r="P9781"/>
    </row>
    <row r="9782" spans="16:16" x14ac:dyDescent="0.2">
      <c r="P9782"/>
    </row>
    <row r="9783" spans="16:16" x14ac:dyDescent="0.2">
      <c r="P9783"/>
    </row>
    <row r="9784" spans="16:16" x14ac:dyDescent="0.2">
      <c r="P9784"/>
    </row>
    <row r="9785" spans="16:16" x14ac:dyDescent="0.2">
      <c r="P9785"/>
    </row>
    <row r="9786" spans="16:16" x14ac:dyDescent="0.2">
      <c r="P9786"/>
    </row>
    <row r="9787" spans="16:16" x14ac:dyDescent="0.2">
      <c r="P9787"/>
    </row>
    <row r="9788" spans="16:16" x14ac:dyDescent="0.2">
      <c r="P9788"/>
    </row>
    <row r="9789" spans="16:16" x14ac:dyDescent="0.2">
      <c r="P9789"/>
    </row>
    <row r="9790" spans="16:16" x14ac:dyDescent="0.2">
      <c r="P9790"/>
    </row>
    <row r="9791" spans="16:16" x14ac:dyDescent="0.2">
      <c r="P9791"/>
    </row>
    <row r="9792" spans="16:16" x14ac:dyDescent="0.2">
      <c r="P9792"/>
    </row>
    <row r="9793" spans="16:16" x14ac:dyDescent="0.2">
      <c r="P9793"/>
    </row>
    <row r="9794" spans="16:16" x14ac:dyDescent="0.2">
      <c r="P9794"/>
    </row>
    <row r="9795" spans="16:16" x14ac:dyDescent="0.2">
      <c r="P9795"/>
    </row>
    <row r="9796" spans="16:16" x14ac:dyDescent="0.2">
      <c r="P9796"/>
    </row>
    <row r="9797" spans="16:16" x14ac:dyDescent="0.2">
      <c r="P9797"/>
    </row>
    <row r="9798" spans="16:16" x14ac:dyDescent="0.2">
      <c r="P9798"/>
    </row>
    <row r="9799" spans="16:16" x14ac:dyDescent="0.2">
      <c r="P9799"/>
    </row>
    <row r="9800" spans="16:16" x14ac:dyDescent="0.2">
      <c r="P9800"/>
    </row>
    <row r="9801" spans="16:16" x14ac:dyDescent="0.2">
      <c r="P9801"/>
    </row>
    <row r="9802" spans="16:16" x14ac:dyDescent="0.2">
      <c r="P9802"/>
    </row>
    <row r="9803" spans="16:16" x14ac:dyDescent="0.2">
      <c r="P9803"/>
    </row>
    <row r="9804" spans="16:16" x14ac:dyDescent="0.2">
      <c r="P9804"/>
    </row>
    <row r="9805" spans="16:16" x14ac:dyDescent="0.2">
      <c r="P9805"/>
    </row>
    <row r="9806" spans="16:16" x14ac:dyDescent="0.2">
      <c r="P9806"/>
    </row>
    <row r="9807" spans="16:16" x14ac:dyDescent="0.2">
      <c r="P9807"/>
    </row>
    <row r="9808" spans="16:16" x14ac:dyDescent="0.2">
      <c r="P9808"/>
    </row>
    <row r="9809" spans="16:16" x14ac:dyDescent="0.2">
      <c r="P9809"/>
    </row>
    <row r="9810" spans="16:16" x14ac:dyDescent="0.2">
      <c r="P9810"/>
    </row>
    <row r="9811" spans="16:16" x14ac:dyDescent="0.2">
      <c r="P9811"/>
    </row>
    <row r="9812" spans="16:16" x14ac:dyDescent="0.2">
      <c r="P9812"/>
    </row>
    <row r="9813" spans="16:16" x14ac:dyDescent="0.2">
      <c r="P9813"/>
    </row>
    <row r="9814" spans="16:16" x14ac:dyDescent="0.2">
      <c r="P9814"/>
    </row>
    <row r="9815" spans="16:16" x14ac:dyDescent="0.2">
      <c r="P9815"/>
    </row>
    <row r="9816" spans="16:16" x14ac:dyDescent="0.2">
      <c r="P9816"/>
    </row>
    <row r="9817" spans="16:16" x14ac:dyDescent="0.2">
      <c r="P9817"/>
    </row>
    <row r="9818" spans="16:16" x14ac:dyDescent="0.2">
      <c r="P9818"/>
    </row>
    <row r="9819" spans="16:16" x14ac:dyDescent="0.2">
      <c r="P9819"/>
    </row>
    <row r="9820" spans="16:16" x14ac:dyDescent="0.2">
      <c r="P9820"/>
    </row>
    <row r="9821" spans="16:16" x14ac:dyDescent="0.2">
      <c r="P9821"/>
    </row>
    <row r="9822" spans="16:16" x14ac:dyDescent="0.2">
      <c r="P9822"/>
    </row>
    <row r="9823" spans="16:16" x14ac:dyDescent="0.2">
      <c r="P9823"/>
    </row>
    <row r="9824" spans="16:16" x14ac:dyDescent="0.2">
      <c r="P9824"/>
    </row>
    <row r="9825" spans="16:16" x14ac:dyDescent="0.2">
      <c r="P9825"/>
    </row>
  </sheetData>
  <sheetProtection selectLockedCells="1"/>
  <mergeCells count="5">
    <mergeCell ref="P40:W40"/>
    <mergeCell ref="P102:W106"/>
    <mergeCell ref="C1:O1"/>
    <mergeCell ref="B7:O7"/>
    <mergeCell ref="B61:O61"/>
  </mergeCells>
  <phoneticPr fontId="0" type="noConversion"/>
  <conditionalFormatting sqref="C64:O113">
    <cfRule type="cellIs" dxfId="0" priority="1" stopIfTrue="1" operator="notBetween">
      <formula>$C$124</formula>
      <formula>$C$125</formula>
    </cfRule>
  </conditionalFormatting>
  <hyperlinks>
    <hyperlink ref="AE31" r:id="rId1" xr:uid="{00000000-0004-0000-02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5"/>
  <sheetViews>
    <sheetView tabSelected="1" workbookViewId="0">
      <selection activeCell="L42" sqref="L42"/>
    </sheetView>
  </sheetViews>
  <sheetFormatPr defaultColWidth="11.42578125" defaultRowHeight="12.75" x14ac:dyDescent="0.2"/>
  <cols>
    <col min="1" max="16384" width="11.42578125" style="35"/>
  </cols>
  <sheetData>
    <row r="2" spans="2:13" ht="13.5" thickBot="1" x14ac:dyDescent="0.25"/>
    <row r="3" spans="2:13" ht="34.5" x14ac:dyDescent="0.45">
      <c r="B3" s="53" t="s">
        <v>76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2:13" x14ac:dyDescent="0.2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2:13" x14ac:dyDescent="0.2">
      <c r="B5" s="92" t="s">
        <v>142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2:13" x14ac:dyDescent="0.2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2:13" x14ac:dyDescent="0.2">
      <c r="B7" s="92" t="s">
        <v>143</v>
      </c>
      <c r="C7" s="57"/>
      <c r="D7" s="118" t="s">
        <v>147</v>
      </c>
      <c r="E7" s="57"/>
      <c r="F7" s="57"/>
      <c r="G7" s="57"/>
      <c r="H7" s="57"/>
      <c r="I7" s="57"/>
      <c r="J7" s="57"/>
      <c r="K7" s="57"/>
      <c r="L7" s="57"/>
      <c r="M7" s="58"/>
    </row>
    <row r="8" spans="2:13" x14ac:dyDescent="0.2">
      <c r="B8" s="56"/>
      <c r="C8" s="57"/>
      <c r="D8" s="118" t="s">
        <v>144</v>
      </c>
      <c r="E8" s="118" t="s">
        <v>146</v>
      </c>
      <c r="F8" s="57"/>
      <c r="G8" s="57"/>
      <c r="H8" s="57"/>
      <c r="I8" s="57"/>
      <c r="J8" s="57"/>
      <c r="K8" s="57"/>
      <c r="L8" s="57"/>
      <c r="M8" s="58"/>
    </row>
    <row r="9" spans="2:13" x14ac:dyDescent="0.2">
      <c r="B9" s="56"/>
      <c r="C9" s="57"/>
      <c r="D9" s="118" t="s">
        <v>145</v>
      </c>
      <c r="E9" s="57"/>
      <c r="F9" s="57"/>
      <c r="G9" s="57"/>
      <c r="H9" s="57"/>
      <c r="I9" s="57"/>
      <c r="J9" s="57"/>
      <c r="K9" s="57"/>
      <c r="L9" s="57"/>
      <c r="M9" s="58"/>
    </row>
    <row r="10" spans="2:13" x14ac:dyDescent="0.2"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2:13" x14ac:dyDescent="0.2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</row>
    <row r="12" spans="2:13" x14ac:dyDescent="0.2"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2:13" ht="13.5" thickBot="1" x14ac:dyDescent="0.25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2:13" ht="45" thickBot="1" x14ac:dyDescent="0.6">
      <c r="B14" s="62"/>
    </row>
    <row r="15" spans="2:13" ht="44.25" x14ac:dyDescent="0.55000000000000004">
      <c r="B15" s="63" t="s">
        <v>77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2:13" x14ac:dyDescent="0.2">
      <c r="B16" s="92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</row>
    <row r="17" spans="2:13" x14ac:dyDescent="0.2">
      <c r="B17" s="92" t="s">
        <v>149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</row>
    <row r="18" spans="2:13" x14ac:dyDescent="0.2">
      <c r="B18" s="92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</row>
    <row r="19" spans="2:13" x14ac:dyDescent="0.2">
      <c r="B19" s="92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</row>
    <row r="20" spans="2:13" x14ac:dyDescent="0.2">
      <c r="B20" s="92" t="s">
        <v>140</v>
      </c>
      <c r="C20" s="57"/>
      <c r="D20" s="57" t="s">
        <v>141</v>
      </c>
      <c r="E20" s="57"/>
      <c r="F20" s="57"/>
      <c r="G20" s="57"/>
      <c r="H20" s="57"/>
      <c r="I20" s="57"/>
      <c r="J20" s="57"/>
      <c r="K20" s="57"/>
      <c r="L20" s="57"/>
      <c r="M20" s="58"/>
    </row>
    <row r="21" spans="2:13" x14ac:dyDescent="0.2">
      <c r="B21" s="9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2:13" x14ac:dyDescent="0.2">
      <c r="B22" s="98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2:13" x14ac:dyDescent="0.2">
      <c r="B23" s="98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</row>
    <row r="24" spans="2:13" x14ac:dyDescent="0.2">
      <c r="B24" s="98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2:13" ht="13.5" thickBot="1" x14ac:dyDescent="0.25">
      <c r="B25" s="99"/>
      <c r="C25" s="100"/>
      <c r="D25" s="101"/>
      <c r="E25" s="100"/>
      <c r="F25" s="100"/>
      <c r="G25" s="100"/>
      <c r="H25" s="100"/>
      <c r="I25" s="100"/>
      <c r="J25" s="100"/>
      <c r="K25" s="100"/>
      <c r="L25" s="100"/>
      <c r="M25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Forside</vt:lpstr>
      <vt:lpstr> Beskrivelse av forsøket</vt:lpstr>
      <vt:lpstr>Data</vt:lpstr>
      <vt:lpstr>Konklusjon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2023-10-23T11:02:05Z</dcterms:modified>
</cp:coreProperties>
</file>