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BFB48DE4-B310-48DE-9A16-871CABDFEF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C114" i="1"/>
  <c r="G118" i="1"/>
  <c r="G117" i="1"/>
  <c r="G119" i="1" s="1"/>
  <c r="I116" i="1"/>
  <c r="I117" i="1" s="1"/>
  <c r="I120" i="1"/>
  <c r="H120" i="1"/>
  <c r="B116" i="1"/>
  <c r="B117" i="1" s="1"/>
  <c r="B118" i="1"/>
  <c r="B119" i="1" s="1"/>
  <c r="B114" i="1"/>
  <c r="J119" i="1" l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<sst xmlns="http://schemas.openxmlformats.org/spreadsheetml/2006/main" count="106" uniqueCount="96">
  <si>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</si>
  <si>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</si>
  <si>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</si>
  <si>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</si>
  <si>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</si>
  <si>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</si>
  <si>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</si>
  <si>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</si>
  <si>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</si>
  <si>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</si>
  <si>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</si>
  <si>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</si>
  <si>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</si>
  <si>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</si>
  <si>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</si>
  <si>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</si>
  <si>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</si>
  <si>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</si>
  <si>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</si>
  <si>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</si>
  <si>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</si>
  <si>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</si>
  <si>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</si>
  <si>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</si>
  <si>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</si>
  <si>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</si>
  <si>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</si>
  <si>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</si>
  <si>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</si>
  <si>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</si>
  <si>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</si>
  <si>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</si>
  <si>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</si>
  <si>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</si>
  <si>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</si>
  <si>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</si>
  <si>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</si>
  <si>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</si>
  <si>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</si>
  <si>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</si>
  <si>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</si>
  <si>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</si>
  <si>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</si>
  <si>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</si>
  <si>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</si>
  <si>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</si>
  <si>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</si>
  <si>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</si>
  <si>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</si>
  <si>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</si>
  <si>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</si>
  <si>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</si>
  <si>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</si>
  <si>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</si>
  <si>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</si>
  <si>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</si>
  <si>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</si>
  <si>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</si>
  <si>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</si>
  <si>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</si>
  <si>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</si>
  <si>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</si>
  <si>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</si>
  <si>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</si>
  <si>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</si>
  <si>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</si>
  <si>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</si>
  <si>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</si>
  <si>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</si>
  <si>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</si>
  <si>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</si>
  <si>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</si>
  <si>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</si>
  <si>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</si>
  <si>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</si>
  <si>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</si>
  <si>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</si>
  <si>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</si>
  <si>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</si>
  <si>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</si>
  <si>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</si>
  <si>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</si>
  <si>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</si>
  <si>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</si>
  <si>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TSH på gel i romtemperatur (Alinity i 2022)</t>
  </si>
  <si>
    <t>Alt innenfor krav også etter 10 dager.</t>
  </si>
  <si>
    <t>09.03.2022, Finn Erik Aas</t>
  </si>
  <si>
    <t>Abbott TSH</t>
  </si>
  <si>
    <t>TSH på gel i romtemp, frosset og analysert i batch</t>
  </si>
  <si>
    <t>Antall dager i romtemp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</si>
  <si>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</si>
  <si>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</si>
  <si>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</si>
  <si>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</si>
  <si>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TSH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</si>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</sst>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0.0000</c:formatCode>
                <c:ptCount val="9"/>
                <c:pt idx="0">
                  <c:v>2.2410000000000001</c:v>
                </c:pt>
                <c:pt idx="1">
                  <c:v>2.0491000000000001</c:v>
                </c:pt>
                <c:pt idx="2">
                  <c:v>2.0853000000000002</c:v>
                </c:pt>
                <c:pt idx="3" formatCode="General">
                  <c:v>2.1061999999999999</c:v>
                </c:pt>
                <c:pt idx="4">
                  <c:v>2.0840999999999998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0.0000</c:formatCode>
                <c:ptCount val="9"/>
                <c:pt idx="0">
                  <c:v>0.95609999999999995</c:v>
                </c:pt>
                <c:pt idx="1">
                  <c:v>0.95109999999999995</c:v>
                </c:pt>
                <c:pt idx="2">
                  <c:v>0.91930000000000001</c:v>
                </c:pt>
                <c:pt idx="3" formatCode="General">
                  <c:v>0.95709999999999995</c:v>
                </c:pt>
                <c:pt idx="4">
                  <c:v>0.96989999999999998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0.0000</c:formatCode>
                <c:ptCount val="9"/>
                <c:pt idx="0">
                  <c:v>2.117</c:v>
                </c:pt>
                <c:pt idx="1">
                  <c:v>2.1528999999999998</c:v>
                </c:pt>
                <c:pt idx="2">
                  <c:v>2.0924999999999998</c:v>
                </c:pt>
                <c:pt idx="3" formatCode="General">
                  <c:v>2.0966</c:v>
                </c:pt>
                <c:pt idx="4">
                  <c:v>2.1564000000000001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0.0000</c:formatCode>
                <c:ptCount val="9"/>
                <c:pt idx="0">
                  <c:v>9.8000000000000004E-2</c:v>
                </c:pt>
                <c:pt idx="1">
                  <c:v>9.4600000000000004E-2</c:v>
                </c:pt>
                <c:pt idx="2">
                  <c:v>9.4399999999999998E-2</c:v>
                </c:pt>
                <c:pt idx="3" formatCode="General">
                  <c:v>9.5600000000000004E-2</c:v>
                </c:pt>
                <c:pt idx="4">
                  <c:v>9.7699999999999995E-2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0.0000</c:formatCode>
                <c:ptCount val="9"/>
                <c:pt idx="0">
                  <c:v>0.49769999999999998</c:v>
                </c:pt>
                <c:pt idx="1">
                  <c:v>0.50360000000000005</c:v>
                </c:pt>
                <c:pt idx="2">
                  <c:v>0.48849999999999999</c:v>
                </c:pt>
                <c:pt idx="3" formatCode="General">
                  <c:v>0.48630000000000001</c:v>
                </c:pt>
                <c:pt idx="4">
                  <c:v>0.47499999999999998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0.0000</c:formatCode>
                <c:ptCount val="9"/>
                <c:pt idx="0">
                  <c:v>1.8318000000000001</c:v>
                </c:pt>
                <c:pt idx="1">
                  <c:v>1.8839999999999999</c:v>
                </c:pt>
                <c:pt idx="2">
                  <c:v>1.6759999999999999</c:v>
                </c:pt>
                <c:pt idx="3" formatCode="General">
                  <c:v>1.7123999999999999</c:v>
                </c:pt>
                <c:pt idx="4">
                  <c:v>1.7522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0.0000</c:formatCode>
                <c:ptCount val="9"/>
                <c:pt idx="0">
                  <c:v>1.3847</c:v>
                </c:pt>
                <c:pt idx="1">
                  <c:v>1.3964000000000001</c:v>
                </c:pt>
                <c:pt idx="2">
                  <c:v>1.3601000000000001</c:v>
                </c:pt>
                <c:pt idx="3" formatCode="General">
                  <c:v>1.4096</c:v>
                </c:pt>
                <c:pt idx="4">
                  <c:v>1.3924000000000001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0.0000</c:formatCode>
                <c:ptCount val="9"/>
                <c:pt idx="0">
                  <c:v>2.1280000000000001</c:v>
                </c:pt>
                <c:pt idx="1">
                  <c:v>2.1981000000000002</c:v>
                </c:pt>
                <c:pt idx="2">
                  <c:v>2.1192000000000002</c:v>
                </c:pt>
                <c:pt idx="3" formatCode="General">
                  <c:v>2.1082000000000001</c:v>
                </c:pt>
                <c:pt idx="4">
                  <c:v>2.0802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0.0000</c:formatCode>
                <c:ptCount val="9"/>
                <c:pt idx="0">
                  <c:v>1.4479</c:v>
                </c:pt>
                <c:pt idx="1">
                  <c:v>1.4332</c:v>
                </c:pt>
                <c:pt idx="2">
                  <c:v>1.3772</c:v>
                </c:pt>
                <c:pt idx="3" formatCode="General">
                  <c:v>1.411</c:v>
                </c:pt>
                <c:pt idx="4">
                  <c:v>1.4361999999999999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0.0000</c:formatCode>
                <c:ptCount val="9"/>
                <c:pt idx="0">
                  <c:v>1.6889000000000001</c:v>
                </c:pt>
                <c:pt idx="1">
                  <c:v>1.7505999999999999</c:v>
                </c:pt>
                <c:pt idx="2">
                  <c:v>1.7494000000000001</c:v>
                </c:pt>
                <c:pt idx="3" formatCode="General">
                  <c:v>1.7622</c:v>
                </c:pt>
                <c:pt idx="4">
                  <c:v>1.7316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0.0000</c:formatCode>
                <c:ptCount val="9"/>
                <c:pt idx="0">
                  <c:v>1.6888000000000001</c:v>
                </c:pt>
                <c:pt idx="1">
                  <c:v>1.7121</c:v>
                </c:pt>
                <c:pt idx="2">
                  <c:v>1.6312</c:v>
                </c:pt>
                <c:pt idx="3" formatCode="General">
                  <c:v>1.6763999999999999</c:v>
                </c:pt>
                <c:pt idx="4">
                  <c:v>1.6277999999999999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0.0000</c:formatCode>
                <c:ptCount val="9"/>
                <c:pt idx="0">
                  <c:v>2.3155999999999999</c:v>
                </c:pt>
                <c:pt idx="1">
                  <c:v>2.2433000000000001</c:v>
                </c:pt>
                <c:pt idx="2">
                  <c:v>2.2450999999999999</c:v>
                </c:pt>
                <c:pt idx="3" formatCode="General">
                  <c:v>2.1716000000000002</c:v>
                </c:pt>
                <c:pt idx="4">
                  <c:v>2.1661000000000001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27424"/>
        <c:axId val="173932544"/>
      </c:scatterChart>
      <c:valAx>
        <c:axId val="17192742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3932544"/>
        <c:crosses val="autoZero"/>
        <c:crossBetween val="midCat"/>
      </c:valAx>
      <c:valAx>
        <c:axId val="173932544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192742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91.436858545292282</c:v>
                </c:pt>
                <c:pt idx="2">
                  <c:v>93.052208835341361</c:v>
                </c:pt>
                <c:pt idx="3">
                  <c:v>93.984828201695663</c:v>
                </c:pt>
                <c:pt idx="4">
                  <c:v>92.998661311914304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99.477042150402667</c:v>
                </c:pt>
                <c:pt idx="2">
                  <c:v>96.151030226963712</c:v>
                </c:pt>
                <c:pt idx="3">
                  <c:v>100.10459156991946</c:v>
                </c:pt>
                <c:pt idx="4">
                  <c:v>101.44336366488862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101.69579593764762</c:v>
                </c:pt>
                <c:pt idx="2">
                  <c:v>98.842701936702866</c:v>
                </c:pt>
                <c:pt idx="3">
                  <c:v>99.036372224846474</c:v>
                </c:pt>
                <c:pt idx="4">
                  <c:v>101.86112423240434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96.530612244897966</c:v>
                </c:pt>
                <c:pt idx="2">
                  <c:v>96.326530612244881</c:v>
                </c:pt>
                <c:pt idx="3">
                  <c:v>97.551020408163268</c:v>
                </c:pt>
                <c:pt idx="4">
                  <c:v>99.693877551020407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101.18545308418727</c:v>
                </c:pt>
                <c:pt idx="2">
                  <c:v>98.151496885674106</c:v>
                </c:pt>
                <c:pt idx="3">
                  <c:v>97.70946353224835</c:v>
                </c:pt>
                <c:pt idx="4">
                  <c:v>95.439019489652395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102.84965607599081</c:v>
                </c:pt>
                <c:pt idx="2">
                  <c:v>91.494704662081006</c:v>
                </c:pt>
                <c:pt idx="3">
                  <c:v>93.481821159515221</c:v>
                </c:pt>
                <c:pt idx="4">
                  <c:v>95.654547439676818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100.84494836426663</c:v>
                </c:pt>
                <c:pt idx="2">
                  <c:v>98.223441900772741</c:v>
                </c:pt>
                <c:pt idx="3">
                  <c:v>101.79822344190077</c:v>
                </c:pt>
                <c:pt idx="4">
                  <c:v>100.55607712861992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103.29417293233082</c:v>
                </c:pt>
                <c:pt idx="2">
                  <c:v>99.58646616541354</c:v>
                </c:pt>
                <c:pt idx="3">
                  <c:v>99.069548872180448</c:v>
                </c:pt>
                <c:pt idx="4">
                  <c:v>97.753759398496243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98.984736514952701</c:v>
                </c:pt>
                <c:pt idx="2">
                  <c:v>95.117066095724851</c:v>
                </c:pt>
                <c:pt idx="3">
                  <c:v>97.451481455901657</c:v>
                </c:pt>
                <c:pt idx="4">
                  <c:v>99.191933144554184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103.65326543904317</c:v>
                </c:pt>
                <c:pt idx="2">
                  <c:v>103.58221327491266</c:v>
                </c:pt>
                <c:pt idx="3">
                  <c:v>104.34010302563799</c:v>
                </c:pt>
                <c:pt idx="4">
                  <c:v>102.52827284031025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101.37967787778304</c:v>
                </c:pt>
                <c:pt idx="2">
                  <c:v>96.589294173377539</c:v>
                </c:pt>
                <c:pt idx="3">
                  <c:v>99.265750828990988</c:v>
                </c:pt>
                <c:pt idx="4">
                  <c:v>96.387967787778294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96.877699084470564</c:v>
                </c:pt>
                <c:pt idx="2">
                  <c:v>96.955432717222322</c:v>
                </c:pt>
                <c:pt idx="3">
                  <c:v>93.781309379858371</c:v>
                </c:pt>
                <c:pt idx="4">
                  <c:v>93.543789946450175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1.818644613467983</c:v>
                  </c:pt>
                  <c:pt idx="2">
                    <c:v>1.617028987540708</c:v>
                  </c:pt>
                  <c:pt idx="3">
                    <c:v>1.6949985968619998</c:v>
                  </c:pt>
                  <c:pt idx="4">
                    <c:v>1.6950395837247598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1.818644613467983</c:v>
                  </c:pt>
                  <c:pt idx="2">
                    <c:v>1.617028987540708</c:v>
                  </c:pt>
                  <c:pt idx="3">
                    <c:v>1.6949985968619998</c:v>
                  </c:pt>
                  <c:pt idx="4">
                    <c:v>1.6950395837247598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99.85082652093881</c:v>
                </c:pt>
                <c:pt idx="2">
                  <c:v>97.006048957202623</c:v>
                </c:pt>
                <c:pt idx="3">
                  <c:v>98.131209508404879</c:v>
                </c:pt>
                <c:pt idx="4">
                  <c:v>98.087699494647168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114.7</c:v>
                </c:pt>
                <c:pt idx="1">
                  <c:v>114.7</c:v>
                </c:pt>
                <c:pt idx="2">
                  <c:v>114.7</c:v>
                </c:pt>
                <c:pt idx="3">
                  <c:v>114.7</c:v>
                </c:pt>
                <c:pt idx="4">
                  <c:v>114.7</c:v>
                </c:pt>
                <c:pt idx="5">
                  <c:v>114.7</c:v>
                </c:pt>
                <c:pt idx="6">
                  <c:v>114.7</c:v>
                </c:pt>
                <c:pt idx="7">
                  <c:v>114.7</c:v>
                </c:pt>
                <c:pt idx="8">
                  <c:v>114.7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82240"/>
        <c:axId val="66835968"/>
      </c:scatterChart>
      <c:valAx>
        <c:axId val="6668224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835968"/>
        <c:crosses val="autoZero"/>
        <c:crossBetween val="midCat"/>
      </c:valAx>
      <c:valAx>
        <c:axId val="6683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6822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91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92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93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94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95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33" sqref="A33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88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87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89</v>
      </c>
      <c r="B26" s="113">
        <v>0</v>
      </c>
      <c r="C26" s="113">
        <v>3</v>
      </c>
      <c r="D26" s="113">
        <v>5</v>
      </c>
      <c r="E26" s="113">
        <v>7</v>
      </c>
      <c r="F26" s="113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F6" sqref="F6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</v>
      </c>
      <c r="C3" s="18" t="s">
        <v>50</v>
      </c>
      <c r="D3" s="17"/>
      <c r="E3" s="7">
        <v>14.7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2.2410000000000001</v>
      </c>
      <c r="C8" s="109">
        <v>2.0491000000000001</v>
      </c>
      <c r="D8" s="109">
        <v>2.0853000000000002</v>
      </c>
      <c r="E8" s="108">
        <v>2.1061999999999999</v>
      </c>
      <c r="F8" s="109">
        <v>2.0840999999999998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0.95609999999999995</v>
      </c>
      <c r="C9" s="109">
        <v>0.95109999999999995</v>
      </c>
      <c r="D9" s="109">
        <v>0.91930000000000001</v>
      </c>
      <c r="E9" s="108">
        <v>0.95709999999999995</v>
      </c>
      <c r="F9" s="109">
        <v>0.96989999999999998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2.117</v>
      </c>
      <c r="C10" s="109">
        <v>2.1528999999999998</v>
      </c>
      <c r="D10" s="109">
        <v>2.0924999999999998</v>
      </c>
      <c r="E10" s="108">
        <v>2.0966</v>
      </c>
      <c r="F10" s="109">
        <v>2.1564000000000001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9.8000000000000004E-2</v>
      </c>
      <c r="C11" s="109">
        <v>9.4600000000000004E-2</v>
      </c>
      <c r="D11" s="109">
        <v>9.4399999999999998E-2</v>
      </c>
      <c r="E11" s="108">
        <v>9.5600000000000004E-2</v>
      </c>
      <c r="F11" s="109">
        <v>9.7699999999999995E-2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0.49769999999999998</v>
      </c>
      <c r="C12" s="109">
        <v>0.50360000000000005</v>
      </c>
      <c r="D12" s="109">
        <v>0.48849999999999999</v>
      </c>
      <c r="E12" s="108">
        <v>0.48630000000000001</v>
      </c>
      <c r="F12" s="109">
        <v>0.47499999999999998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1.8318000000000001</v>
      </c>
      <c r="C13" s="109">
        <v>1.8839999999999999</v>
      </c>
      <c r="D13" s="109">
        <v>1.6759999999999999</v>
      </c>
      <c r="E13" s="108">
        <v>1.7123999999999999</v>
      </c>
      <c r="F13" s="109">
        <v>1.7522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1.3847</v>
      </c>
      <c r="C14" s="109">
        <v>1.3964000000000001</v>
      </c>
      <c r="D14" s="109">
        <v>1.3601000000000001</v>
      </c>
      <c r="E14" s="108">
        <v>1.4096</v>
      </c>
      <c r="F14" s="109">
        <v>1.3924000000000001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2.1280000000000001</v>
      </c>
      <c r="C15" s="109">
        <v>2.1981000000000002</v>
      </c>
      <c r="D15" s="109">
        <v>2.1192000000000002</v>
      </c>
      <c r="E15" s="108">
        <v>2.1082000000000001</v>
      </c>
      <c r="F15" s="109">
        <v>2.0802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1.4479</v>
      </c>
      <c r="C16" s="109">
        <v>1.4332</v>
      </c>
      <c r="D16" s="109">
        <v>1.3772</v>
      </c>
      <c r="E16" s="108">
        <v>1.411</v>
      </c>
      <c r="F16" s="109">
        <v>1.4361999999999999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1.6889000000000001</v>
      </c>
      <c r="C17" s="109">
        <v>1.7505999999999999</v>
      </c>
      <c r="D17" s="109">
        <v>1.7494000000000001</v>
      </c>
      <c r="E17" s="108">
        <v>1.7622</v>
      </c>
      <c r="F17" s="109">
        <v>1.7316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1.6888000000000001</v>
      </c>
      <c r="C18" s="109">
        <v>1.7121</v>
      </c>
      <c r="D18" s="109">
        <v>1.6312</v>
      </c>
      <c r="E18" s="108">
        <v>1.6763999999999999</v>
      </c>
      <c r="F18" s="109">
        <v>1.6277999999999999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2.3155999999999999</v>
      </c>
      <c r="C19" s="109">
        <v>2.2433000000000001</v>
      </c>
      <c r="D19" s="109">
        <v>2.2450999999999999</v>
      </c>
      <c r="E19" s="108">
        <v>2.1716000000000002</v>
      </c>
      <c r="F19" s="109">
        <v>2.1661000000000001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91.436858545292282</v>
      </c>
      <c r="D64" s="25">
        <f t="shared" ref="D64:D73" si="2">IF((B8&lt;&gt;0)*ISNUMBER(D8),100*(D8/B8),"")</f>
        <v>93.052208835341361</v>
      </c>
      <c r="E64" s="25">
        <f t="shared" ref="E64:E73" si="3">IF((B8&lt;&gt;0)*ISNUMBER(E8),100*(E8/B8),"")</f>
        <v>93.984828201695663</v>
      </c>
      <c r="F64" s="25">
        <f t="shared" ref="F64:F73" si="4">IF((B8&lt;&gt;0)*ISNUMBER(F8),100*(F8/B8),"")</f>
        <v>92.998661311914304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99.477042150402667</v>
      </c>
      <c r="D65" s="25">
        <f t="shared" si="2"/>
        <v>96.151030226963712</v>
      </c>
      <c r="E65" s="25">
        <f t="shared" si="3"/>
        <v>100.10459156991946</v>
      </c>
      <c r="F65" s="25">
        <f t="shared" si="4"/>
        <v>101.44336366488862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101.69579593764762</v>
      </c>
      <c r="D66" s="25">
        <f t="shared" si="2"/>
        <v>98.842701936702866</v>
      </c>
      <c r="E66" s="25">
        <f t="shared" si="3"/>
        <v>99.036372224846474</v>
      </c>
      <c r="F66" s="25">
        <f t="shared" si="4"/>
        <v>101.86112423240434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96.530612244897966</v>
      </c>
      <c r="D67" s="25">
        <f t="shared" si="2"/>
        <v>96.326530612244881</v>
      </c>
      <c r="E67" s="25">
        <f t="shared" si="3"/>
        <v>97.551020408163268</v>
      </c>
      <c r="F67" s="25">
        <f t="shared" si="4"/>
        <v>99.693877551020407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101.18545308418727</v>
      </c>
      <c r="D68" s="25">
        <f t="shared" si="2"/>
        <v>98.151496885674106</v>
      </c>
      <c r="E68" s="25">
        <f t="shared" si="3"/>
        <v>97.70946353224835</v>
      </c>
      <c r="F68" s="25">
        <f t="shared" si="4"/>
        <v>95.439019489652395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102.84965607599081</v>
      </c>
      <c r="D69" s="25">
        <f t="shared" si="2"/>
        <v>91.494704662081006</v>
      </c>
      <c r="E69" s="25">
        <f t="shared" si="3"/>
        <v>93.481821159515221</v>
      </c>
      <c r="F69" s="25">
        <f t="shared" si="4"/>
        <v>95.654547439676818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100.84494836426663</v>
      </c>
      <c r="D70" s="25">
        <f t="shared" si="2"/>
        <v>98.223441900772741</v>
      </c>
      <c r="E70" s="25">
        <f t="shared" si="3"/>
        <v>101.79822344190077</v>
      </c>
      <c r="F70" s="25">
        <f t="shared" si="4"/>
        <v>100.55607712861992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103.29417293233082</v>
      </c>
      <c r="D71" s="25">
        <f t="shared" si="2"/>
        <v>99.58646616541354</v>
      </c>
      <c r="E71" s="25">
        <f t="shared" si="3"/>
        <v>99.069548872180448</v>
      </c>
      <c r="F71" s="25">
        <f t="shared" si="4"/>
        <v>97.753759398496243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98.984736514952701</v>
      </c>
      <c r="D72" s="25">
        <f t="shared" si="2"/>
        <v>95.117066095724851</v>
      </c>
      <c r="E72" s="25">
        <f t="shared" si="3"/>
        <v>97.451481455901657</v>
      </c>
      <c r="F72" s="25">
        <f t="shared" si="4"/>
        <v>99.191933144554184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103.65326543904317</v>
      </c>
      <c r="D73" s="25">
        <f t="shared" si="2"/>
        <v>103.58221327491266</v>
      </c>
      <c r="E73" s="25">
        <f t="shared" si="3"/>
        <v>104.34010302563799</v>
      </c>
      <c r="F73" s="25">
        <f t="shared" si="4"/>
        <v>102.52827284031025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101.37967787778304</v>
      </c>
      <c r="D74" s="25">
        <f t="shared" ref="D74:D103" si="11">IF((B18&lt;&gt;0)*ISNUMBER(D18),100*(D18/B18),"")</f>
        <v>96.589294173377539</v>
      </c>
      <c r="E74" s="25">
        <f t="shared" ref="E74:E103" si="12">IF((B18&lt;&gt;0)*ISNUMBER(E18),100*(E18/B18),"")</f>
        <v>99.265750828990988</v>
      </c>
      <c r="F74" s="25">
        <f t="shared" ref="F74:F103" si="13">IF((B18&lt;&gt;0)*ISNUMBER(F18),100*(F18/B18),"")</f>
        <v>96.387967787778294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96.877699084470564</v>
      </c>
      <c r="D75" s="25">
        <f t="shared" si="11"/>
        <v>96.955432717222322</v>
      </c>
      <c r="E75" s="25">
        <f t="shared" si="12"/>
        <v>93.781309379858371</v>
      </c>
      <c r="F75" s="25">
        <f t="shared" si="13"/>
        <v>93.543789946450175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99.85082652093881</v>
      </c>
      <c r="D114" s="26">
        <f t="shared" si="27"/>
        <v>97.006048957202623</v>
      </c>
      <c r="E114" s="26">
        <f t="shared" si="27"/>
        <v>98.131209508404879</v>
      </c>
      <c r="F114" s="26">
        <f t="shared" si="27"/>
        <v>98.087699494647168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3.5080032289722434</v>
      </c>
      <c r="D116" s="26">
        <f t="shared" si="29"/>
        <v>3.119104671482527</v>
      </c>
      <c r="E116" s="26">
        <f t="shared" si="29"/>
        <v>3.2695010926608377</v>
      </c>
      <c r="F116" s="26">
        <f t="shared" si="29"/>
        <v>3.2695801526629085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1.0126733042826006</v>
      </c>
      <c r="D117" s="26">
        <f t="shared" si="30"/>
        <v>0.90040796085552821</v>
      </c>
      <c r="E117" s="26">
        <f t="shared" si="30"/>
        <v>0.9438236679817551</v>
      </c>
      <c r="F117" s="26">
        <f t="shared" si="30"/>
        <v>0.94384649063849402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1.818644613467983</v>
      </c>
      <c r="D119" s="26">
        <f t="shared" si="32"/>
        <v>1.617028987540708</v>
      </c>
      <c r="E119" s="26">
        <f t="shared" si="32"/>
        <v>1.6949985968619998</v>
      </c>
      <c r="F119" s="26">
        <f t="shared" si="32"/>
        <v>1.6950395837247598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91.436858545292282</v>
      </c>
      <c r="D120" s="26">
        <f t="shared" si="33"/>
        <v>91.494704662081006</v>
      </c>
      <c r="E120" s="26">
        <f t="shared" si="33"/>
        <v>93.481821159515221</v>
      </c>
      <c r="F120" s="26">
        <f t="shared" si="33"/>
        <v>92.998661311914304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103.65326543904317</v>
      </c>
      <c r="D121" s="26">
        <f t="shared" si="34"/>
        <v>103.58221327491266</v>
      </c>
      <c r="E121" s="26">
        <f t="shared" si="34"/>
        <v>104.34010302563799</v>
      </c>
      <c r="F121" s="26">
        <f t="shared" si="34"/>
        <v>102.52827284031025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</v>
      </c>
      <c r="C122" s="38">
        <f>100-B3</f>
        <v>95</v>
      </c>
      <c r="D122" s="38">
        <f>100-B3</f>
        <v>95</v>
      </c>
      <c r="E122" s="38">
        <f>100-B3</f>
        <v>95</v>
      </c>
      <c r="F122" s="38">
        <f>100-B3</f>
        <v>95</v>
      </c>
      <c r="G122" s="38">
        <f>100-B3</f>
        <v>95</v>
      </c>
      <c r="H122" s="38">
        <f>100-B3</f>
        <v>95</v>
      </c>
      <c r="I122" s="38">
        <f>100-B3</f>
        <v>95</v>
      </c>
      <c r="J122" s="38">
        <f>100-B3</f>
        <v>95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</v>
      </c>
      <c r="C123" s="24">
        <f>100+B3</f>
        <v>105</v>
      </c>
      <c r="D123" s="24">
        <f>100+B3</f>
        <v>105</v>
      </c>
      <c r="E123" s="24">
        <f>100+B3</f>
        <v>105</v>
      </c>
      <c r="F123" s="24">
        <f>100+B3</f>
        <v>105</v>
      </c>
      <c r="G123" s="24">
        <f>100+B3</f>
        <v>105</v>
      </c>
      <c r="H123" s="24">
        <f>100+B3</f>
        <v>105</v>
      </c>
      <c r="I123" s="24">
        <f>100+B3</f>
        <v>105</v>
      </c>
      <c r="J123" s="24">
        <f>100+B3</f>
        <v>105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85.3</v>
      </c>
      <c r="C124" s="24">
        <f>100-E3</f>
        <v>85.3</v>
      </c>
      <c r="D124" s="24">
        <f>100-E3</f>
        <v>85.3</v>
      </c>
      <c r="E124" s="24">
        <f>100-E3</f>
        <v>85.3</v>
      </c>
      <c r="F124" s="24">
        <f>100-E3</f>
        <v>85.3</v>
      </c>
      <c r="G124" s="24">
        <f>100-E3</f>
        <v>85.3</v>
      </c>
      <c r="H124" s="24">
        <f>100-E3</f>
        <v>85.3</v>
      </c>
      <c r="I124" s="24">
        <f>100-E3</f>
        <v>85.3</v>
      </c>
      <c r="J124" s="39">
        <f>100-E3</f>
        <v>85.3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114.7</v>
      </c>
      <c r="C125" s="41">
        <f>100+E3</f>
        <v>114.7</v>
      </c>
      <c r="D125" s="41">
        <f>100+E3</f>
        <v>114.7</v>
      </c>
      <c r="E125" s="41">
        <f>100+E3</f>
        <v>114.7</v>
      </c>
      <c r="F125" s="41">
        <f>100+E3</f>
        <v>114.7</v>
      </c>
      <c r="G125" s="41">
        <f>100+E3</f>
        <v>114.7</v>
      </c>
      <c r="H125" s="41">
        <f>100+E3</f>
        <v>114.7</v>
      </c>
      <c r="I125" s="41">
        <f>100+E3</f>
        <v>114.7</v>
      </c>
      <c r="J125" s="37">
        <f>100+E3</f>
        <v>114.7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85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10"/>
      <c r="D8" s="110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90</v>
      </c>
      <c r="D17" s="111"/>
      <c r="E17" s="111"/>
      <c r="F17" s="11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1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1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1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1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1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86</v>
      </c>
      <c r="E23" s="112"/>
      <c r="F23" s="112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2022-04-22T07:53:58Z</dcterms:modified>
  <cp:category/>
  <cp:contentStatus/>
</cp:coreProperties>
</file>